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Corporate Reporting\SHEA\FINAL PUBLICATION 2018\"/>
    </mc:Choice>
  </mc:AlternateContent>
  <bookViews>
    <workbookView xWindow="0" yWindow="0" windowWidth="21600" windowHeight="8535"/>
  </bookViews>
  <sheets>
    <sheet name="KEY FACTS" sheetId="9" r:id="rId1"/>
    <sheet name="UNDERSTAND" sheetId="1" r:id="rId2"/>
    <sheet name="PROTECT" sheetId="6" r:id="rId3"/>
    <sheet name="VALUE" sheetId="7"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7" i="1" l="1"/>
  <c r="K7" i="1"/>
  <c r="I7" i="1"/>
  <c r="G7" i="1"/>
  <c r="E7" i="1"/>
  <c r="C7" i="1"/>
  <c r="M15" i="6" l="1"/>
  <c r="J15" i="6"/>
  <c r="I15" i="6"/>
  <c r="H15" i="6"/>
  <c r="G15" i="6"/>
  <c r="F15" i="6"/>
  <c r="E15" i="6"/>
  <c r="C15" i="6"/>
  <c r="D15" i="6"/>
</calcChain>
</file>

<file path=xl/sharedStrings.xml><?xml version="1.0" encoding="utf-8"?>
<sst xmlns="http://schemas.openxmlformats.org/spreadsheetml/2006/main" count="647" uniqueCount="448">
  <si>
    <t>B1.5</t>
  </si>
  <si>
    <t>B1.9</t>
  </si>
  <si>
    <t>Number of National Scenic  Areas</t>
  </si>
  <si>
    <t>B. PROTECT</t>
  </si>
  <si>
    <t xml:space="preserve">Number of World Heritage Sites  </t>
  </si>
  <si>
    <t xml:space="preserve">B1.1             </t>
  </si>
  <si>
    <t>Number of Properties in Care of HES</t>
  </si>
  <si>
    <t>B1.2</t>
  </si>
  <si>
    <t>B1.3</t>
  </si>
  <si>
    <t>Number of Scheduled Monuments</t>
  </si>
  <si>
    <t>B1.4</t>
  </si>
  <si>
    <t>Number of Designated Wreck Sites</t>
  </si>
  <si>
    <t>B1.7</t>
  </si>
  <si>
    <t>B1.8</t>
  </si>
  <si>
    <t>Number of Historic Marine Protected Areas (MPAs)</t>
  </si>
  <si>
    <t>Number of Scheduled Wrecks (below Mean Low Water)</t>
  </si>
  <si>
    <t xml:space="preserve">Number of Conservation Areas </t>
  </si>
  <si>
    <t>% of Scotland covered by National Parks</t>
  </si>
  <si>
    <t>B1.10</t>
  </si>
  <si>
    <t>Number of sites on Inventory of Historic Battlefields</t>
  </si>
  <si>
    <t>Total Protected Places</t>
  </si>
  <si>
    <t xml:space="preserve">Number of National Parks                                        </t>
  </si>
  <si>
    <t xml:space="preserve">Number of Listing entries                 </t>
  </si>
  <si>
    <t xml:space="preserve">% of Scotland covered by NSAs                  </t>
  </si>
  <si>
    <t>Number of sites on the Inventory of Gardens and Designed  Landscapes</t>
  </si>
  <si>
    <t>Notes</t>
  </si>
  <si>
    <t>Table B1: Designated sites, buildings and landscapes</t>
  </si>
  <si>
    <t>Table B2: Condition of the historic environment</t>
  </si>
  <si>
    <t>B2.1</t>
  </si>
  <si>
    <t>B2.2</t>
  </si>
  <si>
    <t>% scheduled monuments assessed as being in optimal or satisfactory condition</t>
  </si>
  <si>
    <t>£1.2 bn</t>
  </si>
  <si>
    <t>HLF Amount Awarded (nominal prices)</t>
  </si>
  <si>
    <t>HLF Number of Projects Funded</t>
  </si>
  <si>
    <t>NTS Total Expenditure (nominal prices)</t>
  </si>
  <si>
    <t>LA Net Revenue Expenditure on Other Cultural and Heritage Services (nominal prices)</t>
  </si>
  <si>
    <t>KF1</t>
  </si>
  <si>
    <t>KF2</t>
  </si>
  <si>
    <t>KF3</t>
  </si>
  <si>
    <t>KF4</t>
  </si>
  <si>
    <t>KF5</t>
  </si>
  <si>
    <t>KF6</t>
  </si>
  <si>
    <t>Number of Volunteers</t>
  </si>
  <si>
    <t>Number of Visitors attracted to HE per year</t>
  </si>
  <si>
    <t>Number of FTE jobs (direct and induced)</t>
  </si>
  <si>
    <t>KF8</t>
  </si>
  <si>
    <t>KF9</t>
  </si>
  <si>
    <t>KF7</t>
  </si>
  <si>
    <t>% Adults that have visited a historic site in year (SHS)</t>
  </si>
  <si>
    <t>Enhances Lives: Those who visited a historic site were more likely to report a high life satisfaction (% more likely)</t>
  </si>
  <si>
    <t>Amount (£) generated by HE for Scottish Economy  (direct and indirect)</t>
  </si>
  <si>
    <t>Amount (£) generated by HE for Scottish Economy  (direct only)</t>
  </si>
  <si>
    <t>A1</t>
  </si>
  <si>
    <t>A2</t>
  </si>
  <si>
    <t>A3</t>
  </si>
  <si>
    <t>A: UNDERSTAND</t>
  </si>
  <si>
    <t>Number of LA Sites and Monuments Records (SMRs)/Historic Environment Records (HERs) [rounded to nearest 1,000]</t>
  </si>
  <si>
    <t>www.canmore.org.uk</t>
  </si>
  <si>
    <t>Number of National Collections Catalogue records held by HES</t>
  </si>
  <si>
    <t>B1.6</t>
  </si>
  <si>
    <t>B1.11</t>
  </si>
  <si>
    <t>portal.historicenvironment.scot</t>
  </si>
  <si>
    <t>% pre-1919 properties with critical disrepair (Scottish House Condition Survey)</t>
  </si>
  <si>
    <t>2015/16</t>
  </si>
  <si>
    <t>2014/15</t>
  </si>
  <si>
    <t>2013/14</t>
  </si>
  <si>
    <t>2012/13</t>
  </si>
  <si>
    <t>2011/12</t>
  </si>
  <si>
    <t>2010/11</t>
  </si>
  <si>
    <t>2016/17</t>
  </si>
  <si>
    <t>2017/18</t>
  </si>
  <si>
    <t>HES Total expenditure (nominal prices)</t>
  </si>
  <si>
    <t>Number of FTE staff employed by Historic Environment Scotland</t>
  </si>
  <si>
    <t>National Trust for Scotland (seasonal staff)</t>
  </si>
  <si>
    <t>Number of FTE staff employed by National Trust for Scotland (permanent staff)</t>
  </si>
  <si>
    <t>Number of Archaeologists employed in Scottish LAs</t>
  </si>
  <si>
    <t>£87.7m</t>
  </si>
  <si>
    <t>£86.7m</t>
  </si>
  <si>
    <t>£87.4m</t>
  </si>
  <si>
    <t>£84.4m</t>
  </si>
  <si>
    <t>£86.5m</t>
  </si>
  <si>
    <t>£82.4m</t>
  </si>
  <si>
    <t>£82.8m</t>
  </si>
  <si>
    <t>2009/10</t>
  </si>
  <si>
    <t>C. VALUE: Share and Celebrate</t>
  </si>
  <si>
    <t>Table C1: Education and Training</t>
  </si>
  <si>
    <t>www.moffatcentre.com</t>
  </si>
  <si>
    <t>C1.2</t>
  </si>
  <si>
    <t>C1.3</t>
  </si>
  <si>
    <t xml:space="preserve">HES Free Educational Visits - Number of Learners </t>
  </si>
  <si>
    <t>SG Travel Subsidy for Schools - Number of Learners</t>
  </si>
  <si>
    <t>Number of higher education students studying courses related to the historic environment (at institutions in Scotland)</t>
  </si>
  <si>
    <t>Table C2: Tourism</t>
  </si>
  <si>
    <t>C2.1</t>
  </si>
  <si>
    <t>C2.2</t>
  </si>
  <si>
    <t>C2.3</t>
  </si>
  <si>
    <t>C2.4</t>
  </si>
  <si>
    <t>Number of recorded visits to historic visitor attractions</t>
  </si>
  <si>
    <t>Visits to historic sites as a percentage of all recorded visits in year</t>
  </si>
  <si>
    <t>HES - Number of Visitors to admission charging properties</t>
  </si>
  <si>
    <t>NTS -Number of Visitors to admission charging properties</t>
  </si>
  <si>
    <t>NTS - Number of visitors unpaid</t>
  </si>
  <si>
    <t>C2.5</t>
  </si>
  <si>
    <t>Table C3: Engagement, Membership and Participation</t>
  </si>
  <si>
    <t>C3.1</t>
  </si>
  <si>
    <t>C3.2</t>
  </si>
  <si>
    <t>C3.3</t>
  </si>
  <si>
    <t>C3.4</t>
  </si>
  <si>
    <t>C3.5</t>
  </si>
  <si>
    <t xml:space="preserve">Percentage of adults (aged 16+) that have visited a historical or archaeological site in the last 12 months (Scottish Household Survey) </t>
  </si>
  <si>
    <t>http://www.gov.scot/Topics/Statistics/16002/Publications</t>
  </si>
  <si>
    <t>Number of Members: NTS</t>
  </si>
  <si>
    <t>Number of Members: HES</t>
  </si>
  <si>
    <t>Number of Members: Archaeology Scotland</t>
  </si>
  <si>
    <t>Doors Open Days - Visits</t>
  </si>
  <si>
    <t>Doors Open Days - Volunteers</t>
  </si>
  <si>
    <t>Scottish Archaeology Month - Volunteers</t>
  </si>
  <si>
    <t>Scottish Archaeology Month - Visitors</t>
  </si>
  <si>
    <t>C3.6</t>
  </si>
  <si>
    <t>C3.7</t>
  </si>
  <si>
    <t>C3.8</t>
  </si>
  <si>
    <t>C3.9</t>
  </si>
  <si>
    <t>www.archaeologyscotland.org.uk</t>
  </si>
  <si>
    <t>www.doorsopendays.org.uk</t>
  </si>
  <si>
    <t>Doors Open Days - Visitors</t>
  </si>
  <si>
    <t>C3.10</t>
  </si>
  <si>
    <t>www.nts.org.uk</t>
  </si>
  <si>
    <t>www.historicenvironment.scot</t>
  </si>
  <si>
    <t>https://archaeologyscotland.org.uk/</t>
  </si>
  <si>
    <t>Number of Adopt a Monument scheme projects</t>
  </si>
  <si>
    <t>Table C4: Volunteering</t>
  </si>
  <si>
    <t>C4.1</t>
  </si>
  <si>
    <t>C4.2</t>
  </si>
  <si>
    <t>Number of Volunteers in historic environment in Scotland</t>
  </si>
  <si>
    <t>Number of NTS Volunteers</t>
  </si>
  <si>
    <t>Number of volunteer days in historic environment in Scotland</t>
  </si>
  <si>
    <t>Economic value of contribution (Scotland)</t>
  </si>
  <si>
    <t>Number of hours carried out by NTS volunteers</t>
  </si>
  <si>
    <t>C4.3</t>
  </si>
  <si>
    <t>C4.4</t>
  </si>
  <si>
    <t>C4.5</t>
  </si>
  <si>
    <t>Number of HES Volunteers</t>
  </si>
  <si>
    <t>C4.6</t>
  </si>
  <si>
    <t>Table C6: Total Historic Environment Employment in Scotland</t>
  </si>
  <si>
    <t>C5.1</t>
  </si>
  <si>
    <t>C5.2</t>
  </si>
  <si>
    <t>C5.3</t>
  </si>
  <si>
    <t>C5.4</t>
  </si>
  <si>
    <t>Table C5: Scotland's Reputation: Nation Brands Index, Scotland's Rank out of 50 nations</t>
  </si>
  <si>
    <t>Tourism</t>
  </si>
  <si>
    <t>Natural beauty</t>
  </si>
  <si>
    <t xml:space="preserve">Nation Brand 2016 http://www.gov.scot/Publications/2017/02/4401 </t>
  </si>
  <si>
    <t>All Culture (cultural heritage, contemporary culture and sport)</t>
  </si>
  <si>
    <t>Cultural heritage</t>
  </si>
  <si>
    <t>C5.5</t>
  </si>
  <si>
    <t>n/a</t>
  </si>
  <si>
    <t>Nation Brand: Scotland's Rank out of 50 Nations for being rich in historic buildings and monuments</t>
  </si>
  <si>
    <t>**336</t>
  </si>
  <si>
    <t>** Reclassified. No reduction in PiCs.</t>
  </si>
  <si>
    <t>No change</t>
  </si>
  <si>
    <t>Loch Lomond &amp; the Trossachs and Cairngorms. Area of Cairngorms NP was extended in 2010.</t>
  </si>
  <si>
    <t>Area of Cairngorms NP was extended in 2010</t>
  </si>
  <si>
    <t>MPAs established under Marine Protection Scotland Act (2010)</t>
  </si>
  <si>
    <t>8 MPAs from November 2016</t>
  </si>
  <si>
    <t>Inventory established in 2011</t>
  </si>
  <si>
    <t>http://www.gov.scot/Topics/Statistics/Browse/Planning</t>
  </si>
  <si>
    <t>260 (17
orgs)</t>
  </si>
  <si>
    <t>316 (10
orgs)</t>
  </si>
  <si>
    <t>308 (10
orgs)</t>
  </si>
  <si>
    <t>265 (7
orgs)</t>
  </si>
  <si>
    <t>236 (5
orgs)</t>
  </si>
  <si>
    <t>173
members</t>
  </si>
  <si>
    <t>180
members</t>
  </si>
  <si>
    <t>176
members</t>
  </si>
  <si>
    <t>169
members</t>
  </si>
  <si>
    <t>133
members</t>
  </si>
  <si>
    <t>£61 m</t>
  </si>
  <si>
    <t>£50m</t>
  </si>
  <si>
    <t>£47m</t>
  </si>
  <si>
    <t>£55m</t>
  </si>
  <si>
    <t>£60m</t>
  </si>
  <si>
    <t>£68m</t>
  </si>
  <si>
    <t>£53.1m</t>
  </si>
  <si>
    <t>£49.3m</t>
  </si>
  <si>
    <t>£46.6m</t>
  </si>
  <si>
    <t>£44.2m</t>
  </si>
  <si>
    <t>£42.1m</t>
  </si>
  <si>
    <t>£48.7m</t>
  </si>
  <si>
    <t>£36.1m</t>
  </si>
  <si>
    <t>14.6m</t>
  </si>
  <si>
    <t>13.7m</t>
  </si>
  <si>
    <t>15.1m</t>
  </si>
  <si>
    <t>16.3m</t>
  </si>
  <si>
    <t>3.8m</t>
  </si>
  <si>
    <t>3.5m</t>
  </si>
  <si>
    <t>3.2m</t>
  </si>
  <si>
    <t>3.4m</t>
  </si>
  <si>
    <t>3.1m</t>
  </si>
  <si>
    <t>2.9m</t>
  </si>
  <si>
    <t>0.48m</t>
  </si>
  <si>
    <t>0.45m</t>
  </si>
  <si>
    <t>0.43m</t>
  </si>
  <si>
    <t>0.44m</t>
  </si>
  <si>
    <t>0.47m</t>
  </si>
  <si>
    <t>2.2m</t>
  </si>
  <si>
    <t>2.4m</t>
  </si>
  <si>
    <t>1.7m</t>
  </si>
  <si>
    <t>1.3m</t>
  </si>
  <si>
    <t>Includes figures for individuals, museums/libraries and local societies</t>
  </si>
  <si>
    <t>£14.7m</t>
  </si>
  <si>
    <t>Number of members (organisations) of Chartered Institute for Archaeologists CIfA</t>
  </si>
  <si>
    <t>Number of members of Institute of Historic Building Conservation (IHBC) Scotland</t>
  </si>
  <si>
    <t>Number of FTE staff employed by small voluntary sector organisations (BEFS members with HE focus, excluding NTS)</t>
  </si>
  <si>
    <t xml:space="preserve">£96.3m </t>
  </si>
  <si>
    <t xml:space="preserve">£85.0m </t>
  </si>
  <si>
    <t>£56.8m</t>
  </si>
  <si>
    <t>£57.7m</t>
  </si>
  <si>
    <t>4.3 m</t>
  </si>
  <si>
    <t>0.51m</t>
  </si>
  <si>
    <t>2.48m</t>
  </si>
  <si>
    <t>14.3m</t>
  </si>
  <si>
    <t>http://www.gov.scot/Publications/2017/02/4401</t>
  </si>
  <si>
    <t>183 members</t>
  </si>
  <si>
    <t>198 members</t>
  </si>
  <si>
    <t>No trend data</t>
  </si>
  <si>
    <t>18.0m</t>
  </si>
  <si>
    <t>16.2m</t>
  </si>
  <si>
    <t>5 Cultural WHS: Old and New Towns of Edinburgh, New Lanark, The Heart of Neolithic Orkney, Frontiers of the Roman Empire: The Antonine Wall, The Forth Bridge (inscribed July 2015). St Kilda ia a mixed cultural and natural WHS.</t>
  </si>
  <si>
    <t>www.unesco.org.uk</t>
  </si>
  <si>
    <t>Reclassification as MPAs in 2016</t>
  </si>
  <si>
    <t>No change**</t>
  </si>
  <si>
    <t>5.0m</t>
  </si>
  <si>
    <t>Not directly comparable 2018 on 2008</t>
  </si>
  <si>
    <t xml:space="preserve">No Trend Data </t>
  </si>
  <si>
    <t>https://www.historicenvironment.scot/archives-and-research/publications/publication/?publicationId=9f05922b-0aa8-46dd-be3a-a61700dc8ed5</t>
  </si>
  <si>
    <t>Avail 2019</t>
  </si>
  <si>
    <t>1.6m</t>
  </si>
  <si>
    <t>£3.6bn</t>
  </si>
  <si>
    <t>£3.9bn</t>
  </si>
  <si>
    <t>£4.2bn</t>
  </si>
  <si>
    <t>£1.8bn</t>
  </si>
  <si>
    <t>£1.9bn</t>
  </si>
  <si>
    <t>£2.1bn</t>
  </si>
  <si>
    <t>£2.3bn</t>
  </si>
  <si>
    <t>Data not directly comparable 2008 to 2018</t>
  </si>
  <si>
    <t>National Record of the Historic Environment in Scotland (NRHE) [rounded to nearest 1,000] Canmore</t>
  </si>
  <si>
    <t>https://www.historicenvironment.scot/archives-and-research/archives-and-collections/our-collections/</t>
  </si>
  <si>
    <t>Sum of A1+A3</t>
  </si>
  <si>
    <t>1.8m</t>
  </si>
  <si>
    <t>Number of pieces of information historic environment informed by (rounded to nearest million one dp)</t>
  </si>
  <si>
    <t xml:space="preserve">Pieces of Information  = National Record of the Historic Environment (Canmore) + National Collections Catalogue Records (HES) </t>
  </si>
  <si>
    <t xml:space="preserve">www.MoffatCentre.com </t>
  </si>
  <si>
    <t xml:space="preserve">https://www.gov.scot/Topics/Statistics/16002 </t>
  </si>
  <si>
    <t>SHEA data is collated by HES. If you can help fill in any data gaps or you notice any errors, please email karen.robertson@hes.scot</t>
  </si>
  <si>
    <t>https://www.buildingsatrisk.org.uk/</t>
  </si>
  <si>
    <t>https://www.historicenvironment.scot/archives-and-research/publications/publication/?publicationId=9008fb60-9d13-4a64-a605-a95a009c7acc</t>
  </si>
  <si>
    <t>Condition of properties in the care of Historic Environment Scotland Report to Scottish Ministers 2017-18</t>
  </si>
  <si>
    <t>2011 figure is an estimate</t>
  </si>
  <si>
    <t xml:space="preserve">Planning Performance Reports HES 2016-17 </t>
  </si>
  <si>
    <t>0.58m</t>
  </si>
  <si>
    <t>3.10m</t>
  </si>
  <si>
    <t>0.46m</t>
  </si>
  <si>
    <t>2.18m</t>
  </si>
  <si>
    <t>2.02m</t>
  </si>
  <si>
    <t>C1.1</t>
  </si>
  <si>
    <t>C1.4</t>
  </si>
  <si>
    <t>Number of protected places (rounded to nearest 100)</t>
  </si>
  <si>
    <t>https://www.historicenvironment.scot/archives-and-research/publications/publication/?publicationId=9bab1024-bac9-4693-a35b-a95a00978f3a</t>
  </si>
  <si>
    <t>https://www.historicenvironment.scot/archives-and-research/publications/publication/?publicationId=91645761-f886-4387-9b28-a93100e7f8c1</t>
  </si>
  <si>
    <t>https://www.historicenvironment.scot/archives-and-research/publications/publication/?publicationid=9bab1024-bac9-4693-a35b-a95a00978f3a</t>
  </si>
  <si>
    <t>£51.5m</t>
  </si>
  <si>
    <t>£39.3m</t>
  </si>
  <si>
    <t>£54.0m</t>
  </si>
  <si>
    <t>£30.3m</t>
  </si>
  <si>
    <t>£28.1m</t>
  </si>
  <si>
    <t xml:space="preserve">SNH </t>
  </si>
  <si>
    <t>3.65m</t>
  </si>
  <si>
    <t>Data first collected 2014</t>
  </si>
  <si>
    <t>Data first collected 2010</t>
  </si>
  <si>
    <t>Sum B1.1 to B1.11</t>
  </si>
  <si>
    <t>Not actively collected before 2014</t>
  </si>
  <si>
    <t>C6.1</t>
  </si>
  <si>
    <t xml:space="preserve">£1.2bn </t>
  </si>
  <si>
    <t xml:space="preserve">Average FTE staff number in year. Source HES Annual Report, 2017-18 </t>
  </si>
  <si>
    <t>https://www.gov.scot/Topics/Statistics/Browse/Local-Government-Finance/PubScottishLGFStats/SLGFS201617excel</t>
  </si>
  <si>
    <t>Modern Apprenticeships - Craft (HES)</t>
  </si>
  <si>
    <t>Modern Apprenticeships - Tourism (HES)</t>
  </si>
  <si>
    <t>C1.5</t>
  </si>
  <si>
    <t>C1.6</t>
  </si>
  <si>
    <t>£59.7m</t>
  </si>
  <si>
    <t>www.nts.org.uk/our-work/publications 2017-18 Accounts</t>
  </si>
  <si>
    <t>Calculated by HES using ONS data</t>
  </si>
  <si>
    <t>KF10</t>
  </si>
  <si>
    <t>B1.12</t>
  </si>
  <si>
    <t>B1.13</t>
  </si>
  <si>
    <t>B1.14</t>
  </si>
  <si>
    <t>B1.15</t>
  </si>
  <si>
    <t>B2.3</t>
  </si>
  <si>
    <t>B2.4</t>
  </si>
  <si>
    <t>Table B3: Planning Consents</t>
  </si>
  <si>
    <t>B3.1</t>
  </si>
  <si>
    <t>B3.2</t>
  </si>
  <si>
    <t>Table B4: Employment and accreditation</t>
  </si>
  <si>
    <t>B4.1</t>
  </si>
  <si>
    <t>B4.2</t>
  </si>
  <si>
    <t>B4.3</t>
  </si>
  <si>
    <t>B4.4</t>
  </si>
  <si>
    <t>B4.5</t>
  </si>
  <si>
    <t>B4.6</t>
  </si>
  <si>
    <t>B4.7</t>
  </si>
  <si>
    <t>B4.8</t>
  </si>
  <si>
    <t>Table B5: Investment in the historic environment</t>
  </si>
  <si>
    <t>B5.1</t>
  </si>
  <si>
    <t>B5.2</t>
  </si>
  <si>
    <t>B5.3</t>
  </si>
  <si>
    <t>B5.4</t>
  </si>
  <si>
    <t>B5.5</t>
  </si>
  <si>
    <t>B5.6</t>
  </si>
  <si>
    <t>£3.4bn</t>
  </si>
  <si>
    <t>Healthy Attendance? The Impact of Cultural Engagement and Sports Participation on Health and Satisfaction with Life in Scotland, SHS, SG, 2015 (2014 data) https://www.gov.scot/Resource/0043/00430649.pdf</t>
  </si>
  <si>
    <t>Knowledge Accessibility</t>
  </si>
  <si>
    <t>Canmore, Britain from Above, NCAP, Scran, Buildings at Risk Register, ScotlandsPlaces, PastMap, Heritage Portal</t>
  </si>
  <si>
    <t>Knowledge Development</t>
  </si>
  <si>
    <t>1.2m</t>
  </si>
  <si>
    <t>2.8m</t>
  </si>
  <si>
    <t>A4 Canmore (A1) + National Collection (A3)</t>
  </si>
  <si>
    <t>A5</t>
  </si>
  <si>
    <t>A6</t>
  </si>
  <si>
    <t>Canmore- Number of Users</t>
  </si>
  <si>
    <t>All HES Online Databases - Number of Users</t>
  </si>
  <si>
    <t>£1.0bn</t>
  </si>
  <si>
    <t>Increase 2018 on 2014</t>
  </si>
  <si>
    <t>£54.6m</t>
  </si>
  <si>
    <t>2015-16 Thistle Camp working holiday volunteers included in volunteer database</t>
  </si>
  <si>
    <t>https://www.hesa.ac.uk/   Higher Education Statistics Authority</t>
  </si>
  <si>
    <t>https://www.sqa.org.uk/sqa/48269.html</t>
  </si>
  <si>
    <t>Number of FTE staff employed by Heritage Trusts (non BEFS Members)</t>
  </si>
  <si>
    <t>Number of candidates entering for history exams (Advanced Higher, Higher, and Level 5)</t>
  </si>
  <si>
    <t>Data not directly comparable before 2016 as new Higher introduced 2015, Intermediate and Standard Grades pre 2015.</t>
  </si>
  <si>
    <t>Rich in historic buildings and monuments</t>
  </si>
  <si>
    <t>TOTAL JOBS (including multiplier effect)</t>
  </si>
  <si>
    <t>Scottish Government Planning Statistics</t>
  </si>
  <si>
    <t>Total pieces of information historic environment informed by</t>
  </si>
  <si>
    <t xml:space="preserve">Protected Places = World Heritage Sites + Listed Buildings + Scheduled Monuments + Gardens &amp; Designed Landscapes + Historic Marine Protected Areas + Scheduled Wrecks + Nationally Important Battlefield + Conservation Areas </t>
  </si>
  <si>
    <t xml:space="preserve">Change </t>
  </si>
  <si>
    <t>Increase 2017 on 2014</t>
  </si>
  <si>
    <t xml:space="preserve">Change  </t>
  </si>
  <si>
    <t>Change</t>
  </si>
  <si>
    <t>Increase 2018 on 2008</t>
  </si>
  <si>
    <t>https://www.historicenvironment.scot/advice-and-support/listing-scheduling-and-designations/our-projects/#dual-designation-project_tab</t>
  </si>
  <si>
    <t>Decrease 2018 on 2008.</t>
  </si>
  <si>
    <t>Decrease 2018 on 2008 due to dual designation project.</t>
  </si>
  <si>
    <t>Increase 2018 on 2008.</t>
  </si>
  <si>
    <t>Increase 2018 on 2011.</t>
  </si>
  <si>
    <t>Decrease 2018 on 2008 due to dual designation project</t>
  </si>
  <si>
    <t xml:space="preserve">Increase 2018 on 2008 </t>
  </si>
  <si>
    <t>Increase 2018 on 2012</t>
  </si>
  <si>
    <t>Decrease 2018 on 2014</t>
  </si>
  <si>
    <t>Decrease 2018 on 2013</t>
  </si>
  <si>
    <t>Increase 2016 on 2012</t>
  </si>
  <si>
    <t>www.algao.org.uk/scotland - Algao Scotland</t>
  </si>
  <si>
    <t>Not actively collected before 2012</t>
  </si>
  <si>
    <t xml:space="preserve">Not actively collected before 2018 </t>
  </si>
  <si>
    <t>Not actively collected before 2013</t>
  </si>
  <si>
    <t>Figures prior to 2016-17 are not comparable due to different accounting. Prior to 2015/16 HS+RCAHMS. 2017-18 Annual Report and Accounts published September 2018</t>
  </si>
  <si>
    <t>Increase 2017/18 on 2016/17</t>
  </si>
  <si>
    <t>Decrease 2017/18 on 2013/14</t>
  </si>
  <si>
    <t>Decrease 2016/17 on 2009/10</t>
  </si>
  <si>
    <t>https://www.befs.org.uk</t>
  </si>
  <si>
    <t>http://www.ihbc.org.uk/</t>
  </si>
  <si>
    <t>https://www.archaeologists.net/</t>
  </si>
  <si>
    <t>https://www.hlf.org.uk/</t>
  </si>
  <si>
    <t>https://www.historicenvironment.scot/</t>
  </si>
  <si>
    <t>https://www.nts.org.uk/</t>
  </si>
  <si>
    <t>Increase 2017 on 2012</t>
  </si>
  <si>
    <t>Decrease 2016 on 2010</t>
  </si>
  <si>
    <t>DOD estimated figures</t>
  </si>
  <si>
    <t>Increase 2017 on 2016</t>
  </si>
  <si>
    <t>SAM reported adjusted figures 2018 and 2017</t>
  </si>
  <si>
    <t>Increase 2017 on 2009</t>
  </si>
  <si>
    <t>https://www.historicenvironment.scot/archives-and-research/publications/publication/?publicationId=9f05922b-0aa8-46dd-be3a-a61700dc8ed5/</t>
  </si>
  <si>
    <t xml:space="preserve">Decrease 2018 on 2014 </t>
  </si>
  <si>
    <t xml:space="preserve">Maintaining 2016 on 2014. </t>
  </si>
  <si>
    <t>Source and Web links</t>
  </si>
  <si>
    <t>Decrease due to dual designation project https://www.historicenvironment.scot/advice-and-support/listing-scheduling-and-designations/our-projects/</t>
  </si>
  <si>
    <t>n/a=not available</t>
  </si>
  <si>
    <t>https://www.algao.org.uk/scotland</t>
  </si>
  <si>
    <t>Increase 2017/18 on 2009/10</t>
  </si>
  <si>
    <t xml:space="preserve">https://www.ons.gov.uk/businessindustryandtrade/constructionindustry/datasets/outputintheconstructionindustry </t>
  </si>
  <si>
    <t>http://nationalperformance.gov.scot/</t>
  </si>
  <si>
    <t>Pre 2013 data represents all scheduled monuments with a visit record regardless of the age of the record. From 2013 only current (less than 5 years) records are used. Figure in satisfactory condition is lower in 2017/18, reflecting the fact that HES are increasingly targeting visits on monuments with issues where input is more important.</t>
  </si>
  <si>
    <t>https://www.nature.scot/</t>
  </si>
  <si>
    <t>Decrease 2018 on 2012</t>
  </si>
  <si>
    <t>Buildings at Risk register for Scotland (BARR) - number of heritage buildings on register (at risk and restoration in progress)</t>
  </si>
  <si>
    <t>Total spent repairing and maintaining pre-1919 housing stock (including private sector spend and grants)</t>
  </si>
  <si>
    <t>SHEA 2018 Key Facts Trends</t>
  </si>
  <si>
    <t>2015 figure is still valid to quote in 2018.  Baseline calculated 2015. To be repeated every 5 years.</t>
  </si>
  <si>
    <t>Increase 2017 on 2015</t>
  </si>
  <si>
    <t>2018 data will be published by SG in Autumn 2019.</t>
  </si>
  <si>
    <t>2016 figure still valid to quote in 2018. Scottish Report commissioned every 2 years. 2018 data due early 2019</t>
  </si>
  <si>
    <t>Many of the records held by local authorities in SMRs and HERs are similar to those held in Canmore. However, they are not an exact match as they are correlated in different ways for different purposes.</t>
  </si>
  <si>
    <t>SHEA data has been gathered every two years since 2008, by HES. If you can help fill in any data gaps or you notice any errors, please email karen.robertson@hes.scot</t>
  </si>
  <si>
    <t xml:space="preserve">Key Facts are based on the most up to date data at the time of writing. Where possible to do so, data are reported as at the March of each year or for the relevant financial year. </t>
  </si>
  <si>
    <t>https://www.lochlomond-trossachs.org/ and http://cairngorms.co.uk/</t>
  </si>
  <si>
    <t xml:space="preserve">750 historic buildings on the BARR have been saved between 2009 to 2018. As at 2018 more than 200 others are in the process of being restored. 1,789 historic buildings have been saved since 1990 when BARR started. </t>
  </si>
  <si>
    <t>https://www.ons.gov.uk/businessindustryandtrade/constructionindustry/datasets/outputintheconstructionindustry</t>
  </si>
  <si>
    <t xml:space="preserve">This spend includes repair and maintenance. Some may relate to accessibility. Calculated by Historic Environment Scotland, modelled from ONS </t>
  </si>
  <si>
    <t>Source Web links</t>
  </si>
  <si>
    <t>2007/08</t>
  </si>
  <si>
    <t>2008/09</t>
  </si>
  <si>
    <t>Increase 2017/18 on 2008/09</t>
  </si>
  <si>
    <t xml:space="preserve">New measure 2010/11. </t>
  </si>
  <si>
    <t>Increase  2017/18 on 2010/11</t>
  </si>
  <si>
    <t>Decrease 2017/18 on 2015/16</t>
  </si>
  <si>
    <t>Increase 2016/17 on 2007/08</t>
  </si>
  <si>
    <t>Increase 2017/18 on 2007/08</t>
  </si>
  <si>
    <t>http://www.scotlandsheritage.org.uk/partners/historic-houses-association/</t>
  </si>
  <si>
    <t>HHAS represents 250 privately owned heritage houses, castles and gardens (around 70 are regularly open to the public). HHAS do not collect regular statistics for Scotland.</t>
  </si>
  <si>
    <t>7.2m</t>
  </si>
  <si>
    <t>C2.6</t>
  </si>
  <si>
    <t>C2.7</t>
  </si>
  <si>
    <t>New measure in SHEA 2018</t>
  </si>
  <si>
    <t>Data pre 2012 not comparable. 2018 data due Autumn 2019.</t>
  </si>
  <si>
    <t>Decrease 2016/17 on 2007/08</t>
  </si>
  <si>
    <t>Increase 2017/18 on 2015/16</t>
  </si>
  <si>
    <t>https://www.historicenvironment.scot/about-us/volunteer-with-us/</t>
  </si>
  <si>
    <t>2015 data is still valid to use in 2018. Baseline study undertaken in 2015. Plan to repeat every 5 years.</t>
  </si>
  <si>
    <t>Nation Brand - SG do not commission a Scottish Report every year. 2018 data due in 2019.</t>
  </si>
  <si>
    <t>Improved rank by 3 points 2016 on 2014</t>
  </si>
  <si>
    <t>Worsening rank by 1 point 2016 on 2014</t>
  </si>
  <si>
    <t>Maintained rank 2016 on 2014</t>
  </si>
  <si>
    <t>Improved rank by 1 point 2016 on 2014</t>
  </si>
  <si>
    <t>Increase 2016/17 on 2010/11</t>
  </si>
  <si>
    <t>2014 figure still valid to use in 2018 to demonstrate positive link between visiting heritage and wellbeing. SG may repeat analysis in future.</t>
  </si>
  <si>
    <t>HES - Number of visitors to unpaid sites</t>
  </si>
  <si>
    <t>Historic Houses Association for Scotland (HHAS) - visitors</t>
  </si>
  <si>
    <t>Estimated over 6m visits to Historic Houses places in Scotland in 2015.</t>
  </si>
  <si>
    <t>Volunteering in the Historic Environment research Report, 2016 (2015 data)  https://www.historicenvironment.scot/archives-and-research/publications/publication/?publicationId=9f05922b-0aa8-46dd-be3a-a61700dc8ed5</t>
  </si>
  <si>
    <t xml:space="preserve">Information is based on the most up to date data at the time of writing. Where possible to do so, data are reported as at the March of each year or for the relevant financial year. </t>
  </si>
  <si>
    <t>Increase 2018 on 2008. Decreases in recent years due to dual designation project.</t>
  </si>
  <si>
    <t xml:space="preserve">Decrease 2018 on 2008. Performance Maintaining in NPF </t>
  </si>
  <si>
    <t>The SHCS Key Findings 2017 report is scheduled for publication in December 2018. National Performance Framework (NPF) Measure.</t>
  </si>
  <si>
    <t>Information is based on the most up to date data at the time of writing. Where possible to do so, data are reported as at the March of each year or for the relevant financial year.</t>
  </si>
  <si>
    <t>Not directly comparable over time</t>
  </si>
  <si>
    <t>B5.7</t>
  </si>
  <si>
    <t xml:space="preserve">The Inspiring Fundraising Toolkit and The State of Heritage Funding Now Report, November 2018 </t>
  </si>
  <si>
    <t>Last Updated: 27.11.18 (Karen.Robertson@hes.scot)</t>
  </si>
  <si>
    <t xml:space="preserve">Resourcing Scotland's Heritage partnership programme, led by Arts &amp; Business Scotland with Archaeology Scotland, Built Environment Forum Scotland, greenspace Scotland and Museums Galleries Scotland.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</si>
</sst>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11" x14ac:knownFonts="1">
    <font>
      <sz val="11"/>
      <color theme="1"/>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u/>
      <sz val="11"/>
      <color theme="10"/>
      <name val="Calibri"/>
      <family val="2"/>
      <scheme val="minor"/>
    </font>
    <font>
      <sz val="11"/>
      <color rgb="FFFF0000"/>
      <name val="Calibri"/>
      <family val="2"/>
      <scheme val="minor"/>
    </font>
    <font>
      <sz val="11"/>
      <name val="Calibri"/>
      <family val="2"/>
      <scheme val="minor"/>
    </font>
    <font>
      <sz val="10"/>
      <color theme="1"/>
      <name val="Calibri"/>
      <family val="2"/>
      <scheme val="minor"/>
    </font>
    <font>
      <b/>
      <sz val="11"/>
      <color theme="1"/>
      <name val="Arial"/>
      <family val="2"/>
    </font>
    <font>
      <sz val="11"/>
      <color theme="0" tint="-4.9989318521683403E-2"/>
      <name val="Calibri"/>
      <family val="2"/>
      <scheme val="minor"/>
    </font>
    <font>
      <sz val="11"/>
      <color rgb="FF000000"/>
      <name val="Calibri"/>
      <family val="2"/>
      <scheme val="minor"/>
    </font>
  </fonts>
  <fills count="9">
    <fill>
      <patternFill patternType="none"/>
    </fill>
    <fill>
      <patternFill patternType="gray125"/>
    </fill>
    <fill>
      <patternFill patternType="solid">
        <fgColor rgb="FFFFC000"/>
        <bgColor indexed="64"/>
      </patternFill>
    </fill>
    <fill>
      <patternFill patternType="solid">
        <fgColor rgb="FFBABA0E"/>
        <bgColor indexed="64"/>
      </patternFill>
    </fill>
    <fill>
      <patternFill patternType="solid">
        <fgColor rgb="FF009DC5"/>
        <bgColor indexed="64"/>
      </patternFill>
    </fill>
    <fill>
      <patternFill patternType="solid">
        <fgColor rgb="FF42A298"/>
        <bgColor indexed="64"/>
      </patternFill>
    </fill>
    <fill>
      <patternFill patternType="solid">
        <fgColor rgb="FFF9BE00"/>
        <bgColor indexed="64"/>
      </patternFill>
    </fill>
    <fill>
      <patternFill patternType="solid">
        <fgColor rgb="FFF7BE00"/>
        <bgColor indexed="64"/>
      </patternFill>
    </fill>
    <fill>
      <patternFill patternType="solid">
        <fgColor theme="0" tint="-4.9989318521683403E-2"/>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diagonal/>
    </border>
  </borders>
  <cellStyleXfs count="2">
    <xf numFmtId="0" fontId="0" fillId="0" borderId="0"/>
    <xf numFmtId="0" fontId="4" fillId="0" borderId="0" applyNumberFormat="0" applyFill="0" applyBorder="0" applyAlignment="0" applyProtection="0"/>
  </cellStyleXfs>
  <cellXfs count="179">
    <xf numFmtId="0" fontId="0" fillId="0" borderId="0" xfId="0"/>
    <xf numFmtId="0" fontId="1" fillId="0" borderId="0" xfId="0" applyFont="1"/>
    <xf numFmtId="0" fontId="0" fillId="0" borderId="1" xfId="0" applyBorder="1"/>
    <xf numFmtId="3" fontId="0" fillId="0" borderId="1" xfId="0" applyNumberFormat="1" applyBorder="1"/>
    <xf numFmtId="9" fontId="0" fillId="0" borderId="1" xfId="0" applyNumberFormat="1" applyBorder="1"/>
    <xf numFmtId="0" fontId="0" fillId="0" borderId="1" xfId="0" applyBorder="1" applyAlignment="1">
      <alignment wrapText="1"/>
    </xf>
    <xf numFmtId="0" fontId="0" fillId="0" borderId="0" xfId="0" applyAlignment="1">
      <alignment wrapText="1"/>
    </xf>
    <xf numFmtId="0" fontId="0" fillId="0" borderId="0" xfId="0" applyFill="1" applyBorder="1" applyAlignment="1">
      <alignment wrapText="1"/>
    </xf>
    <xf numFmtId="0" fontId="0" fillId="0" borderId="1" xfId="0" applyFill="1" applyBorder="1" applyAlignment="1">
      <alignment wrapText="1"/>
    </xf>
    <xf numFmtId="0" fontId="4" fillId="0" borderId="1" xfId="1" applyBorder="1"/>
    <xf numFmtId="0" fontId="0" fillId="0" borderId="0" xfId="0" applyBorder="1" applyAlignment="1">
      <alignment wrapText="1"/>
    </xf>
    <xf numFmtId="0" fontId="0" fillId="0" borderId="0" xfId="0" applyBorder="1"/>
    <xf numFmtId="0" fontId="0" fillId="0" borderId="1" xfId="0" applyBorder="1" applyAlignment="1">
      <alignment horizontal="right"/>
    </xf>
    <xf numFmtId="0" fontId="0" fillId="0" borderId="2" xfId="0" applyBorder="1" applyAlignment="1">
      <alignment wrapText="1"/>
    </xf>
    <xf numFmtId="0" fontId="0" fillId="0" borderId="4" xfId="0" applyBorder="1" applyAlignment="1">
      <alignment wrapText="1"/>
    </xf>
    <xf numFmtId="0" fontId="1" fillId="2" borderId="1" xfId="0" applyFont="1" applyFill="1" applyBorder="1"/>
    <xf numFmtId="0" fontId="0" fillId="0" borderId="9" xfId="0" applyBorder="1" applyAlignment="1">
      <alignment wrapText="1"/>
    </xf>
    <xf numFmtId="0" fontId="4" fillId="0" borderId="9" xfId="1" applyBorder="1"/>
    <xf numFmtId="0" fontId="1" fillId="0" borderId="0" xfId="0" applyFont="1" applyFill="1" applyBorder="1"/>
    <xf numFmtId="0" fontId="0" fillId="0" borderId="0" xfId="0" applyFill="1" applyBorder="1"/>
    <xf numFmtId="0" fontId="1" fillId="2" borderId="1" xfId="0" applyFont="1" applyFill="1" applyBorder="1" applyAlignment="1">
      <alignment wrapText="1"/>
    </xf>
    <xf numFmtId="0" fontId="1" fillId="0" borderId="1" xfId="0" applyFont="1" applyFill="1" applyBorder="1" applyAlignment="1">
      <alignment wrapText="1"/>
    </xf>
    <xf numFmtId="0" fontId="0" fillId="0" borderId="1" xfId="0" applyFont="1" applyFill="1" applyBorder="1" applyAlignment="1">
      <alignment wrapText="1"/>
    </xf>
    <xf numFmtId="9" fontId="0" fillId="0" borderId="1" xfId="0" applyNumberFormat="1" applyFont="1" applyFill="1" applyBorder="1" applyAlignment="1">
      <alignment wrapText="1"/>
    </xf>
    <xf numFmtId="0" fontId="4" fillId="0" borderId="1" xfId="1" applyFill="1" applyBorder="1" applyAlignment="1">
      <alignment wrapText="1"/>
    </xf>
    <xf numFmtId="0" fontId="4" fillId="0" borderId="1" xfId="1" applyBorder="1" applyAlignment="1">
      <alignment wrapText="1"/>
    </xf>
    <xf numFmtId="0" fontId="0" fillId="0" borderId="1" xfId="0" applyBorder="1" applyAlignment="1">
      <alignment horizontal="left" wrapText="1"/>
    </xf>
    <xf numFmtId="3" fontId="0" fillId="0" borderId="5" xfId="0" applyNumberFormat="1" applyFill="1" applyBorder="1"/>
    <xf numFmtId="3" fontId="0" fillId="0" borderId="1" xfId="0" applyNumberFormat="1" applyBorder="1" applyAlignment="1">
      <alignment horizontal="right"/>
    </xf>
    <xf numFmtId="0" fontId="0" fillId="0" borderId="1" xfId="0" applyBorder="1" applyAlignment="1">
      <alignment vertical="top" wrapText="1"/>
    </xf>
    <xf numFmtId="0" fontId="0" fillId="3" borderId="1" xfId="0" applyFill="1" applyBorder="1"/>
    <xf numFmtId="0" fontId="0" fillId="3" borderId="0" xfId="0" applyFill="1"/>
    <xf numFmtId="0" fontId="0" fillId="3" borderId="0" xfId="0" applyFill="1" applyAlignment="1">
      <alignment wrapText="1"/>
    </xf>
    <xf numFmtId="0" fontId="1" fillId="3" borderId="0" xfId="0" applyFont="1" applyFill="1"/>
    <xf numFmtId="0" fontId="0" fillId="3" borderId="1" xfId="0" applyFill="1" applyBorder="1" applyAlignment="1">
      <alignment wrapText="1"/>
    </xf>
    <xf numFmtId="0" fontId="1" fillId="3" borderId="1" xfId="0" applyFont="1" applyFill="1" applyBorder="1"/>
    <xf numFmtId="0" fontId="0" fillId="4" borderId="1" xfId="0" applyFill="1" applyBorder="1" applyAlignment="1">
      <alignment wrapText="1"/>
    </xf>
    <xf numFmtId="0" fontId="1" fillId="4" borderId="1" xfId="0" applyFont="1" applyFill="1" applyBorder="1"/>
    <xf numFmtId="0" fontId="0" fillId="5" borderId="0" xfId="0" applyFill="1"/>
    <xf numFmtId="0" fontId="1" fillId="5" borderId="1" xfId="0" applyFont="1" applyFill="1" applyBorder="1" applyAlignment="1">
      <alignment horizontal="right"/>
    </xf>
    <xf numFmtId="0" fontId="0" fillId="5" borderId="0" xfId="0" applyFill="1" applyAlignment="1">
      <alignment wrapText="1"/>
    </xf>
    <xf numFmtId="0" fontId="1" fillId="5" borderId="1" xfId="0" applyFont="1" applyFill="1" applyBorder="1"/>
    <xf numFmtId="0" fontId="1" fillId="5" borderId="1" xfId="0" applyFont="1" applyFill="1" applyBorder="1" applyAlignment="1">
      <alignment wrapText="1"/>
    </xf>
    <xf numFmtId="0" fontId="0" fillId="5" borderId="1" xfId="0" applyFill="1" applyBorder="1" applyAlignment="1">
      <alignment wrapText="1"/>
    </xf>
    <xf numFmtId="0" fontId="1" fillId="5" borderId="4" xfId="0" applyFont="1" applyFill="1" applyBorder="1"/>
    <xf numFmtId="0" fontId="1" fillId="5" borderId="4" xfId="0" applyFont="1" applyFill="1" applyBorder="1" applyAlignment="1">
      <alignment wrapText="1"/>
    </xf>
    <xf numFmtId="0" fontId="0" fillId="5" borderId="1" xfId="0" applyFill="1" applyBorder="1"/>
    <xf numFmtId="0" fontId="0" fillId="5" borderId="4" xfId="0" applyFill="1" applyBorder="1"/>
    <xf numFmtId="0" fontId="1" fillId="6" borderId="1" xfId="0" applyFont="1" applyFill="1" applyBorder="1" applyAlignment="1">
      <alignment horizontal="right"/>
    </xf>
    <xf numFmtId="0" fontId="0" fillId="6" borderId="10" xfId="0" applyFill="1" applyBorder="1"/>
    <xf numFmtId="0" fontId="2" fillId="6" borderId="6" xfId="0" applyFont="1" applyFill="1" applyBorder="1" applyAlignment="1">
      <alignment horizontal="left" wrapText="1"/>
    </xf>
    <xf numFmtId="0" fontId="2" fillId="6" borderId="7" xfId="0" applyFont="1" applyFill="1" applyBorder="1" applyAlignment="1">
      <alignment horizontal="left" wrapText="1"/>
    </xf>
    <xf numFmtId="0" fontId="0" fillId="6" borderId="1" xfId="0" applyFill="1" applyBorder="1" applyAlignment="1">
      <alignment wrapText="1"/>
    </xf>
    <xf numFmtId="0" fontId="0" fillId="6" borderId="2" xfId="0" applyFill="1" applyBorder="1"/>
    <xf numFmtId="0" fontId="1" fillId="6" borderId="1" xfId="0" applyFont="1" applyFill="1" applyBorder="1"/>
    <xf numFmtId="0" fontId="1" fillId="6" borderId="1" xfId="0" applyFont="1" applyFill="1" applyBorder="1" applyAlignment="1">
      <alignment wrapText="1"/>
    </xf>
    <xf numFmtId="0" fontId="1" fillId="6" borderId="9" xfId="0" applyFont="1" applyFill="1" applyBorder="1"/>
    <xf numFmtId="0" fontId="0" fillId="6" borderId="1" xfId="0" applyFont="1" applyFill="1" applyBorder="1"/>
    <xf numFmtId="0" fontId="0" fillId="0" borderId="1" xfId="0" applyBorder="1" applyAlignment="1">
      <alignment horizontal="right" wrapText="1"/>
    </xf>
    <xf numFmtId="3" fontId="0" fillId="0" borderId="1" xfId="0" applyNumberFormat="1" applyBorder="1" applyAlignment="1">
      <alignment wrapText="1"/>
    </xf>
    <xf numFmtId="3" fontId="0" fillId="0" borderId="0" xfId="0" applyNumberFormat="1"/>
    <xf numFmtId="0" fontId="4" fillId="0" borderId="0" xfId="1" applyAlignment="1">
      <alignment wrapText="1"/>
    </xf>
    <xf numFmtId="0" fontId="0" fillId="0" borderId="9" xfId="0" applyBorder="1" applyAlignment="1">
      <alignment horizontal="right"/>
    </xf>
    <xf numFmtId="9" fontId="0" fillId="0" borderId="1" xfId="0" applyNumberFormat="1" applyBorder="1" applyAlignment="1">
      <alignment horizontal="right"/>
    </xf>
    <xf numFmtId="0" fontId="0" fillId="0" borderId="5" xfId="0" applyFill="1" applyBorder="1"/>
    <xf numFmtId="9" fontId="0" fillId="0" borderId="1" xfId="0" applyNumberFormat="1" applyBorder="1" applyAlignment="1">
      <alignment wrapText="1"/>
    </xf>
    <xf numFmtId="0" fontId="6" fillId="0" borderId="1" xfId="0" applyFont="1" applyBorder="1" applyAlignment="1">
      <alignment horizontal="right"/>
    </xf>
    <xf numFmtId="9" fontId="0" fillId="0" borderId="1" xfId="0" applyNumberFormat="1" applyFill="1" applyBorder="1"/>
    <xf numFmtId="3" fontId="0" fillId="8" borderId="1" xfId="0" applyNumberFormat="1" applyFill="1" applyBorder="1"/>
    <xf numFmtId="0" fontId="0" fillId="8" borderId="1" xfId="0" applyFill="1" applyBorder="1"/>
    <xf numFmtId="0" fontId="1" fillId="8" borderId="1" xfId="0" applyFont="1" applyFill="1" applyBorder="1"/>
    <xf numFmtId="0" fontId="0" fillId="8" borderId="0" xfId="0" applyFill="1"/>
    <xf numFmtId="3" fontId="0" fillId="8" borderId="1" xfId="0" applyNumberFormat="1" applyFill="1" applyBorder="1" applyAlignment="1">
      <alignment horizontal="right"/>
    </xf>
    <xf numFmtId="9" fontId="0" fillId="0" borderId="1" xfId="0" applyNumberFormat="1" applyFill="1" applyBorder="1" applyAlignment="1">
      <alignment horizontal="right"/>
    </xf>
    <xf numFmtId="0" fontId="0" fillId="8" borderId="1" xfId="0" applyFill="1" applyBorder="1" applyAlignment="1">
      <alignment horizontal="right"/>
    </xf>
    <xf numFmtId="0" fontId="1" fillId="4" borderId="1" xfId="0" applyFont="1" applyFill="1" applyBorder="1" applyAlignment="1">
      <alignment wrapText="1"/>
    </xf>
    <xf numFmtId="3" fontId="1" fillId="0" borderId="1" xfId="0" applyNumberFormat="1" applyFont="1" applyBorder="1"/>
    <xf numFmtId="0" fontId="0" fillId="0" borderId="0" xfId="0" applyFill="1"/>
    <xf numFmtId="3" fontId="0" fillId="8" borderId="1" xfId="0" applyNumberFormat="1" applyFill="1" applyBorder="1" applyAlignment="1">
      <alignment wrapText="1"/>
    </xf>
    <xf numFmtId="0" fontId="7" fillId="0" borderId="0" xfId="0" applyFont="1" applyBorder="1" applyAlignment="1">
      <alignment wrapText="1"/>
    </xf>
    <xf numFmtId="3" fontId="0" fillId="0" borderId="1" xfId="0" applyNumberFormat="1" applyFill="1" applyBorder="1"/>
    <xf numFmtId="0" fontId="0" fillId="0" borderId="1" xfId="0" applyFill="1" applyBorder="1"/>
    <xf numFmtId="3" fontId="0" fillId="0" borderId="2" xfId="0" applyNumberFormat="1" applyBorder="1" applyAlignment="1">
      <alignment horizontal="left" wrapText="1"/>
    </xf>
    <xf numFmtId="3" fontId="0" fillId="0" borderId="2" xfId="0" applyNumberFormat="1" applyFill="1" applyBorder="1" applyAlignment="1">
      <alignment horizontal="left" wrapText="1"/>
    </xf>
    <xf numFmtId="0" fontId="0" fillId="5" borderId="0" xfId="0" applyFill="1" applyBorder="1"/>
    <xf numFmtId="0" fontId="1" fillId="5" borderId="0" xfId="0" applyFont="1" applyFill="1" applyBorder="1"/>
    <xf numFmtId="0" fontId="4" fillId="0" borderId="0" xfId="1" applyBorder="1" applyAlignment="1">
      <alignment wrapText="1"/>
    </xf>
    <xf numFmtId="0" fontId="1" fillId="5" borderId="11" xfId="0" applyFont="1" applyFill="1" applyBorder="1"/>
    <xf numFmtId="0" fontId="1" fillId="5" borderId="0" xfId="0" applyFont="1" applyFill="1" applyBorder="1" applyAlignment="1">
      <alignment wrapText="1"/>
    </xf>
    <xf numFmtId="0" fontId="0" fillId="0" borderId="1" xfId="0" applyFill="1" applyBorder="1" applyAlignment="1">
      <alignment horizontal="right" wrapText="1"/>
    </xf>
    <xf numFmtId="0" fontId="0" fillId="0" borderId="1" xfId="0" applyFill="1" applyBorder="1" applyAlignment="1">
      <alignment horizontal="right"/>
    </xf>
    <xf numFmtId="0" fontId="1" fillId="7" borderId="1" xfId="0" applyFont="1" applyFill="1" applyBorder="1"/>
    <xf numFmtId="3" fontId="1" fillId="8" borderId="1" xfId="0" applyNumberFormat="1" applyFont="1" applyFill="1" applyBorder="1"/>
    <xf numFmtId="3" fontId="0" fillId="0" borderId="2" xfId="0" applyNumberFormat="1" applyFont="1" applyFill="1" applyBorder="1" applyAlignment="1">
      <alignment wrapText="1"/>
    </xf>
    <xf numFmtId="3" fontId="1" fillId="0" borderId="1" xfId="0" applyNumberFormat="1" applyFont="1" applyFill="1" applyBorder="1"/>
    <xf numFmtId="0" fontId="0" fillId="8" borderId="9" xfId="0" applyFill="1" applyBorder="1" applyAlignment="1">
      <alignment horizontal="right"/>
    </xf>
    <xf numFmtId="0" fontId="6" fillId="0" borderId="1" xfId="0" applyFont="1" applyFill="1" applyBorder="1"/>
    <xf numFmtId="0" fontId="6" fillId="0" borderId="2" xfId="0" applyFont="1" applyBorder="1" applyAlignment="1">
      <alignment wrapText="1"/>
    </xf>
    <xf numFmtId="3" fontId="0" fillId="0" borderId="4" xfId="0" applyNumberFormat="1" applyBorder="1"/>
    <xf numFmtId="0" fontId="0" fillId="8" borderId="4" xfId="0" applyFill="1" applyBorder="1"/>
    <xf numFmtId="0" fontId="4" fillId="0" borderId="1" xfId="1" applyBorder="1" applyAlignment="1">
      <alignment vertical="center"/>
    </xf>
    <xf numFmtId="0" fontId="4" fillId="0" borderId="1" xfId="1" applyBorder="1" applyAlignment="1">
      <alignment vertical="center" wrapText="1"/>
    </xf>
    <xf numFmtId="0" fontId="0" fillId="0" borderId="2" xfId="0" applyFill="1" applyBorder="1" applyAlignment="1">
      <alignment wrapText="1"/>
    </xf>
    <xf numFmtId="0" fontId="0" fillId="0" borderId="0" xfId="0" applyFill="1" applyBorder="1" applyAlignment="1">
      <alignment horizontal="right"/>
    </xf>
    <xf numFmtId="3" fontId="0" fillId="0" borderId="1" xfId="0" applyNumberFormat="1" applyFill="1" applyBorder="1" applyAlignment="1">
      <alignment wrapText="1"/>
    </xf>
    <xf numFmtId="0" fontId="0" fillId="0" borderId="0" xfId="0" applyAlignment="1">
      <alignment horizontal="right"/>
    </xf>
    <xf numFmtId="0" fontId="0" fillId="0" borderId="0" xfId="0" applyFill="1" applyAlignment="1">
      <alignment wrapText="1"/>
    </xf>
    <xf numFmtId="0" fontId="8" fillId="0" borderId="0" xfId="0" applyFont="1" applyAlignment="1">
      <alignment vertical="center"/>
    </xf>
    <xf numFmtId="0" fontId="4" fillId="0" borderId="0" xfId="1" applyAlignment="1">
      <alignment vertical="center"/>
    </xf>
    <xf numFmtId="3" fontId="0" fillId="0" borderId="1" xfId="0" applyNumberFormat="1" applyFill="1" applyBorder="1" applyAlignment="1">
      <alignment horizontal="right"/>
    </xf>
    <xf numFmtId="0" fontId="6" fillId="0" borderId="1" xfId="0" applyFont="1" applyFill="1" applyBorder="1" applyAlignment="1">
      <alignment horizontal="right"/>
    </xf>
    <xf numFmtId="8" fontId="0" fillId="0" borderId="1" xfId="0" applyNumberFormat="1" applyBorder="1" applyAlignment="1">
      <alignment horizontal="right"/>
    </xf>
    <xf numFmtId="0" fontId="1" fillId="5" borderId="4" xfId="0" applyFont="1" applyFill="1" applyBorder="1" applyAlignment="1">
      <alignment horizontal="right"/>
    </xf>
    <xf numFmtId="0" fontId="6" fillId="8" borderId="1" xfId="0" applyFont="1" applyFill="1" applyBorder="1" applyAlignment="1">
      <alignment horizontal="right"/>
    </xf>
    <xf numFmtId="0" fontId="0" fillId="0" borderId="1" xfId="0" applyFont="1" applyBorder="1" applyAlignment="1">
      <alignment wrapText="1"/>
    </xf>
    <xf numFmtId="3" fontId="0" fillId="0" borderId="1" xfId="0" applyNumberFormat="1" applyFont="1" applyBorder="1" applyAlignment="1">
      <alignment horizontal="right"/>
    </xf>
    <xf numFmtId="3" fontId="0" fillId="0" borderId="1" xfId="0" applyNumberFormat="1" applyFont="1" applyFill="1" applyBorder="1" applyAlignment="1"/>
    <xf numFmtId="3" fontId="0" fillId="0" borderId="1" xfId="0" applyNumberFormat="1" applyFont="1" applyFill="1" applyBorder="1"/>
    <xf numFmtId="3" fontId="6" fillId="0" borderId="1" xfId="0" applyNumberFormat="1" applyFont="1" applyFill="1" applyBorder="1"/>
    <xf numFmtId="3" fontId="6" fillId="0" borderId="1" xfId="0" applyNumberFormat="1" applyFont="1" applyFill="1" applyBorder="1" applyAlignment="1">
      <alignment wrapText="1"/>
    </xf>
    <xf numFmtId="0" fontId="0" fillId="0" borderId="9" xfId="0" applyFill="1" applyBorder="1" applyAlignment="1">
      <alignment horizontal="right"/>
    </xf>
    <xf numFmtId="3" fontId="0" fillId="0" borderId="1" xfId="0" applyNumberFormat="1" applyBorder="1" applyAlignment="1"/>
    <xf numFmtId="3" fontId="0" fillId="8" borderId="1" xfId="0" applyNumberFormat="1" applyFill="1" applyBorder="1" applyAlignment="1"/>
    <xf numFmtId="3" fontId="9" fillId="8" borderId="1" xfId="0" applyNumberFormat="1" applyFont="1" applyFill="1" applyBorder="1" applyAlignment="1">
      <alignment horizontal="right"/>
    </xf>
    <xf numFmtId="3" fontId="6" fillId="0" borderId="1" xfId="0" applyNumberFormat="1" applyFont="1" applyFill="1" applyBorder="1" applyAlignment="1">
      <alignment horizontal="right"/>
    </xf>
    <xf numFmtId="0" fontId="6" fillId="0" borderId="1" xfId="0" applyFont="1" applyFill="1" applyBorder="1" applyAlignment="1">
      <alignment wrapText="1"/>
    </xf>
    <xf numFmtId="0" fontId="1" fillId="6" borderId="2" xfId="0" applyFont="1" applyFill="1" applyBorder="1" applyAlignment="1">
      <alignment wrapText="1"/>
    </xf>
    <xf numFmtId="0" fontId="0" fillId="0" borderId="1" xfId="0" applyBorder="1" applyAlignment="1"/>
    <xf numFmtId="0" fontId="0" fillId="0" borderId="0" xfId="0" applyFill="1" applyBorder="1" applyAlignment="1"/>
    <xf numFmtId="0" fontId="1" fillId="6" borderId="1" xfId="0" applyFont="1" applyFill="1" applyBorder="1" applyAlignment="1"/>
    <xf numFmtId="0" fontId="0" fillId="0" borderId="0" xfId="0" applyAlignment="1"/>
    <xf numFmtId="0" fontId="1" fillId="2" borderId="1" xfId="0" applyFont="1" applyFill="1" applyBorder="1" applyAlignment="1"/>
    <xf numFmtId="0" fontId="0" fillId="0" borderId="0" xfId="0" applyFill="1" applyAlignment="1"/>
    <xf numFmtId="3" fontId="5" fillId="0" borderId="1" xfId="0" applyNumberFormat="1" applyFont="1" applyFill="1" applyBorder="1" applyAlignment="1">
      <alignment horizontal="right"/>
    </xf>
    <xf numFmtId="0" fontId="1" fillId="5" borderId="0" xfId="0" applyFont="1" applyFill="1" applyBorder="1" applyAlignment="1">
      <alignment horizontal="right"/>
    </xf>
    <xf numFmtId="0" fontId="0" fillId="5" borderId="0" xfId="0" applyFill="1" applyBorder="1" applyAlignment="1">
      <alignment wrapText="1"/>
    </xf>
    <xf numFmtId="0" fontId="1" fillId="5" borderId="1" xfId="0" applyFont="1" applyFill="1" applyBorder="1" applyAlignment="1">
      <alignment horizontal="left" wrapText="1"/>
    </xf>
    <xf numFmtId="0" fontId="5" fillId="0" borderId="1" xfId="0" applyFont="1" applyFill="1" applyBorder="1" applyAlignment="1">
      <alignment wrapText="1"/>
    </xf>
    <xf numFmtId="0" fontId="4" fillId="0" borderId="4" xfId="1" applyBorder="1" applyAlignment="1">
      <alignment wrapText="1"/>
    </xf>
    <xf numFmtId="0" fontId="4" fillId="0" borderId="9" xfId="1" applyBorder="1" applyAlignment="1">
      <alignment wrapText="1"/>
    </xf>
    <xf numFmtId="0" fontId="4" fillId="0" borderId="1" xfId="1" applyBorder="1" applyAlignment="1">
      <alignment horizontal="left" vertical="center" wrapText="1" indent="1"/>
    </xf>
    <xf numFmtId="3" fontId="0" fillId="0" borderId="1" xfId="0" applyNumberFormat="1" applyFill="1" applyBorder="1" applyAlignment="1"/>
    <xf numFmtId="3" fontId="0" fillId="0" borderId="1" xfId="0" applyNumberFormat="1" applyFont="1" applyBorder="1"/>
    <xf numFmtId="0" fontId="4" fillId="0" borderId="1" xfId="1" applyBorder="1" applyAlignment="1">
      <alignment horizontal="left" vertical="center" wrapText="1"/>
    </xf>
    <xf numFmtId="0" fontId="0" fillId="8" borderId="1" xfId="0" applyFill="1" applyBorder="1" applyAlignment="1">
      <alignment wrapText="1"/>
    </xf>
    <xf numFmtId="0" fontId="0" fillId="0" borderId="1" xfId="0" applyBorder="1" applyAlignment="1">
      <alignment vertical="center" wrapText="1"/>
    </xf>
    <xf numFmtId="0" fontId="1" fillId="6" borderId="1" xfId="0" applyFont="1" applyFill="1" applyBorder="1" applyAlignment="1">
      <alignment vertical="center"/>
    </xf>
    <xf numFmtId="0" fontId="3" fillId="3" borderId="0" xfId="0" applyFont="1" applyFill="1" applyAlignment="1">
      <alignment horizontal="center" wrapText="1"/>
    </xf>
    <xf numFmtId="0" fontId="0" fillId="0" borderId="0" xfId="0" applyAlignment="1">
      <alignment horizontal="center"/>
    </xf>
    <xf numFmtId="0" fontId="3" fillId="4" borderId="6" xfId="0" applyFont="1" applyFill="1" applyBorder="1" applyAlignment="1">
      <alignment horizontal="left"/>
    </xf>
    <xf numFmtId="0" fontId="10" fillId="0" borderId="0" xfId="0" applyFont="1" applyAlignment="1">
      <alignment vertical="center"/>
    </xf>
    <xf numFmtId="0" fontId="1" fillId="5" borderId="0" xfId="0" applyFont="1" applyFill="1" applyAlignment="1">
      <alignment horizontal="left"/>
    </xf>
    <xf numFmtId="0" fontId="2" fillId="5" borderId="0" xfId="0" applyFont="1" applyFill="1" applyAlignment="1">
      <alignment horizontal="left" wrapText="1"/>
    </xf>
    <xf numFmtId="0" fontId="1" fillId="5" borderId="2" xfId="0" applyFont="1" applyFill="1" applyBorder="1" applyAlignment="1">
      <alignment horizontal="left" wrapText="1"/>
    </xf>
    <xf numFmtId="0" fontId="1" fillId="5" borderId="3" xfId="0" applyFont="1" applyFill="1" applyBorder="1" applyAlignment="1">
      <alignment horizontal="left" wrapText="1"/>
    </xf>
    <xf numFmtId="0" fontId="1" fillId="5" borderId="2" xfId="0" applyFont="1" applyFill="1" applyBorder="1" applyAlignment="1">
      <alignment horizontal="left"/>
    </xf>
    <xf numFmtId="0" fontId="1" fillId="5" borderId="3" xfId="0" applyFont="1" applyFill="1" applyBorder="1" applyAlignment="1">
      <alignment horizontal="left"/>
    </xf>
    <xf numFmtId="0" fontId="1" fillId="5" borderId="1" xfId="0" applyFont="1" applyFill="1" applyBorder="1" applyAlignment="1">
      <alignment horizontal="left"/>
    </xf>
    <xf numFmtId="9" fontId="0" fillId="0" borderId="1" xfId="0" applyNumberFormat="1" applyBorder="1" applyAlignment="1">
      <alignment horizontal="left" wrapText="1"/>
    </xf>
    <xf numFmtId="0" fontId="4" fillId="0" borderId="2" xfId="1" applyBorder="1" applyAlignment="1">
      <alignment horizontal="left" wrapText="1"/>
    </xf>
    <xf numFmtId="0" fontId="4" fillId="0" borderId="8" xfId="1" applyBorder="1" applyAlignment="1">
      <alignment horizontal="left" wrapText="1"/>
    </xf>
    <xf numFmtId="0" fontId="4" fillId="0" borderId="3" xfId="1" applyBorder="1" applyAlignment="1">
      <alignment horizontal="left" wrapText="1"/>
    </xf>
    <xf numFmtId="0" fontId="4" fillId="0" borderId="2" xfId="1" applyFill="1" applyBorder="1" applyAlignment="1">
      <alignment horizontal="left"/>
    </xf>
    <xf numFmtId="0" fontId="4" fillId="0" borderId="8" xfId="1" applyFill="1" applyBorder="1" applyAlignment="1">
      <alignment horizontal="left"/>
    </xf>
    <xf numFmtId="0" fontId="4" fillId="0" borderId="3" xfId="1" applyFill="1" applyBorder="1" applyAlignment="1">
      <alignment horizontal="left"/>
    </xf>
    <xf numFmtId="0" fontId="2" fillId="6" borderId="1" xfId="0" applyFont="1" applyFill="1" applyBorder="1" applyAlignment="1">
      <alignment horizontal="left" wrapText="1"/>
    </xf>
    <xf numFmtId="0" fontId="2" fillId="6" borderId="2" xfId="0" applyFont="1" applyFill="1" applyBorder="1" applyAlignment="1">
      <alignment horizontal="left" wrapText="1"/>
    </xf>
    <xf numFmtId="0" fontId="2" fillId="6" borderId="8" xfId="0" applyFont="1" applyFill="1" applyBorder="1" applyAlignment="1">
      <alignment horizontal="left" wrapText="1"/>
    </xf>
    <xf numFmtId="0" fontId="2" fillId="6" borderId="3" xfId="0" applyFont="1" applyFill="1" applyBorder="1" applyAlignment="1">
      <alignment horizontal="left" wrapText="1"/>
    </xf>
    <xf numFmtId="0" fontId="1" fillId="6" borderId="2" xfId="0" applyFont="1" applyFill="1" applyBorder="1" applyAlignment="1">
      <alignment horizontal="left" wrapText="1"/>
    </xf>
    <xf numFmtId="0" fontId="1" fillId="6" borderId="3" xfId="0" applyFont="1" applyFill="1" applyBorder="1" applyAlignment="1">
      <alignment horizontal="left" wrapText="1"/>
    </xf>
    <xf numFmtId="0" fontId="2" fillId="2" borderId="1" xfId="0" applyFont="1" applyFill="1" applyBorder="1" applyAlignment="1">
      <alignment horizontal="left" wrapText="1"/>
    </xf>
    <xf numFmtId="3" fontId="0" fillId="8" borderId="1" xfId="0" applyNumberFormat="1" applyFill="1" applyBorder="1" applyAlignment="1">
      <alignment horizontal="right"/>
    </xf>
    <xf numFmtId="0" fontId="6" fillId="0" borderId="2" xfId="0" applyFont="1" applyFill="1" applyBorder="1" applyAlignment="1">
      <alignment vertical="center" wrapText="1"/>
    </xf>
    <xf numFmtId="0" fontId="6" fillId="0" borderId="8" xfId="0" applyFont="1" applyFill="1" applyBorder="1" applyAlignment="1">
      <alignment vertical="center" wrapText="1"/>
    </xf>
    <xf numFmtId="0" fontId="6" fillId="0" borderId="3" xfId="0" applyFont="1" applyFill="1" applyBorder="1" applyAlignment="1">
      <alignment vertical="center" wrapText="1"/>
    </xf>
    <xf numFmtId="0" fontId="0" fillId="5" borderId="5" xfId="0" applyFill="1" applyBorder="1"/>
    <xf numFmtId="0" fontId="4" fillId="0" borderId="0" xfId="1"/>
    <xf numFmtId="3" fontId="0" fillId="0" borderId="0" xfId="0" applyNumberFormat="1" applyFill="1" applyBorder="1" applyAlignment="1">
      <alignment horizontal="center"/>
    </xf>
  </cellXfs>
  <cellStyles count="2">
    <cellStyle name="Hyperlink" xfId="1" builtinId="8"/>
    <cellStyle name="Normal" xfId="0" builtinId="0"/>
  </cellStyles>
  <dxfs count="0"/>
  <tableStyles count="0" defaultTableStyle="TableStyleMedium2" defaultPivotStyle="PivotStyleLight16"/>
  <colors>
    <mruColors>
      <color rgb="FFF9BE00"/>
      <color rgb="FFF7BE00"/>
      <color rgb="FF42A298"/>
      <color rgb="FF000000"/>
      <color rgb="FFBABA0E"/>
      <color rgb="FF009DC5"/>
      <color rgb="FFBA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190500</xdr:colOff>
      <xdr:row>0</xdr:row>
      <xdr:rowOff>704850</xdr:rowOff>
    </xdr:to>
    <xdr:pic>
      <xdr:nvPicPr>
        <xdr:cNvPr id="2" name="Picture 1" descr="FULL COLOUR - horizontal"/>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533900" cy="7048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207645</xdr:colOff>
      <xdr:row>0</xdr:row>
      <xdr:rowOff>704850</xdr:rowOff>
    </xdr:to>
    <xdr:pic>
      <xdr:nvPicPr>
        <xdr:cNvPr id="3" name="Picture 2" descr="FULL COLOUR - horizontal"/>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533900" cy="7048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161925</xdr:colOff>
      <xdr:row>0</xdr:row>
      <xdr:rowOff>704850</xdr:rowOff>
    </xdr:to>
    <xdr:pic>
      <xdr:nvPicPr>
        <xdr:cNvPr id="5" name="Picture 4" descr="FULL COLOUR - horizontal"/>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533900" cy="7048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gov.scot/Topics/Statistics/16002" TargetMode="External"/><Relationship Id="rId7" Type="http://schemas.openxmlformats.org/officeDocument/2006/relationships/printerSettings" Target="../printerSettings/printerSettings1.bin"/><Relationship Id="rId2" Type="http://schemas.openxmlformats.org/officeDocument/2006/relationships/hyperlink" Target="http://www.moffatcentre.com/" TargetMode="External"/><Relationship Id="rId1" Type="http://schemas.openxmlformats.org/officeDocument/2006/relationships/hyperlink" Target="http://www.gov.scot/Publications/2017/02/4401" TargetMode="External"/><Relationship Id="rId6" Type="http://schemas.openxmlformats.org/officeDocument/2006/relationships/hyperlink" Target="https://www.ons.gov.uk/businessindustryandtrade/constructionindustry/datasets/outputintheconstructionindustry" TargetMode="External"/><Relationship Id="rId5" Type="http://schemas.openxmlformats.org/officeDocument/2006/relationships/hyperlink" Target="https://www.ons.gov.uk/businessindustryandtrade/constructionindustry/datasets/outputintheconstructionindustry" TargetMode="External"/><Relationship Id="rId4" Type="http://schemas.openxmlformats.org/officeDocument/2006/relationships/hyperlink" Target="https://www.ons.gov.uk/businessindustryandtrade/constructionindustry/datasets/outputintheconstructionindustry"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historicenvironment.scot/" TargetMode="External"/><Relationship Id="rId2" Type="http://schemas.openxmlformats.org/officeDocument/2006/relationships/hyperlink" Target="https://www.historicenvironment.scot/archives-and-research/archives-and-collections/our-collections/" TargetMode="External"/><Relationship Id="rId1" Type="http://schemas.openxmlformats.org/officeDocument/2006/relationships/hyperlink" Target="http://www.canmore.org.uk/"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www.historicenvironment.scot/"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www.portal.historicenvironment.scot/" TargetMode="External"/><Relationship Id="rId13" Type="http://schemas.openxmlformats.org/officeDocument/2006/relationships/hyperlink" Target="https://www.historicenvironment.scot/archives-and-research/publications/publication/?publicationid=9bab1024-bac9-4693-a35b-a95a00978f3a" TargetMode="External"/><Relationship Id="rId18" Type="http://schemas.openxmlformats.org/officeDocument/2006/relationships/hyperlink" Target="https://www.historicenvironment.scot/advice-and-support/listing-scheduling-and-designations/our-projects/" TargetMode="External"/><Relationship Id="rId26" Type="http://schemas.openxmlformats.org/officeDocument/2006/relationships/hyperlink" Target="https://www.hlf.org.uk/" TargetMode="External"/><Relationship Id="rId3" Type="http://schemas.openxmlformats.org/officeDocument/2006/relationships/hyperlink" Target="http://www.portal.historicenvironment.scot/" TargetMode="External"/><Relationship Id="rId21" Type="http://schemas.openxmlformats.org/officeDocument/2006/relationships/hyperlink" Target="https://www.befs.org.uk/" TargetMode="External"/><Relationship Id="rId34" Type="http://schemas.openxmlformats.org/officeDocument/2006/relationships/hyperlink" Target="https://befs.us10.list-manage.com/track/click?u=5ff5cbf27087a00bd9eec1b1a&amp;id=9aa635a90c&amp;e=a7f7af38c8" TargetMode="External"/><Relationship Id="rId7" Type="http://schemas.openxmlformats.org/officeDocument/2006/relationships/hyperlink" Target="http://www.portal.historicenvironment.scot/" TargetMode="External"/><Relationship Id="rId12" Type="http://schemas.openxmlformats.org/officeDocument/2006/relationships/hyperlink" Target="https://www.historicenvironment.scot/archives-and-research/publications/publication/?publicationId=91645761-f886-4387-9b28-a93100e7f8c1" TargetMode="External"/><Relationship Id="rId17" Type="http://schemas.openxmlformats.org/officeDocument/2006/relationships/hyperlink" Target="https://www.historicenvironment.scot/advice-and-support/listing-scheduling-and-designations/our-projects/" TargetMode="External"/><Relationship Id="rId25" Type="http://schemas.openxmlformats.org/officeDocument/2006/relationships/hyperlink" Target="https://www.hlf.org.uk/" TargetMode="External"/><Relationship Id="rId33" Type="http://schemas.openxmlformats.org/officeDocument/2006/relationships/hyperlink" Target="https://www.ons.gov.uk/businessindustryandtrade/constructionindustry/datasets/outputintheconstructionindustry" TargetMode="External"/><Relationship Id="rId2" Type="http://schemas.openxmlformats.org/officeDocument/2006/relationships/hyperlink" Target="http://www.portal.historicenvironment.scot/" TargetMode="External"/><Relationship Id="rId16" Type="http://schemas.openxmlformats.org/officeDocument/2006/relationships/hyperlink" Target="http://www.nts.org.uk/our-work/publications%202017-18%20Accounts" TargetMode="External"/><Relationship Id="rId20" Type="http://schemas.openxmlformats.org/officeDocument/2006/relationships/hyperlink" Target="http://www.nts.org.uk/" TargetMode="External"/><Relationship Id="rId29" Type="http://schemas.openxmlformats.org/officeDocument/2006/relationships/hyperlink" Target="https://www.historicenvironment.scot/" TargetMode="External"/><Relationship Id="rId1" Type="http://schemas.openxmlformats.org/officeDocument/2006/relationships/hyperlink" Target="http://www.portal.historicenvironment.scot/" TargetMode="External"/><Relationship Id="rId6" Type="http://schemas.openxmlformats.org/officeDocument/2006/relationships/hyperlink" Target="http://www.portal.historicenvironment.scot/" TargetMode="External"/><Relationship Id="rId11" Type="http://schemas.openxmlformats.org/officeDocument/2006/relationships/hyperlink" Target="https://www.historicenvironment.scot/archives-and-research/publications/publication/?publicationId=9bab1024-bac9-4693-a35b-a95a00978f3a" TargetMode="External"/><Relationship Id="rId24" Type="http://schemas.openxmlformats.org/officeDocument/2006/relationships/hyperlink" Target="https://www.archaeologists.net/" TargetMode="External"/><Relationship Id="rId32" Type="http://schemas.openxmlformats.org/officeDocument/2006/relationships/hyperlink" Target="https://www.lochlomond-trossachs.org/" TargetMode="External"/><Relationship Id="rId5" Type="http://schemas.openxmlformats.org/officeDocument/2006/relationships/hyperlink" Target="http://www.portal.historicenvironment.scot/" TargetMode="External"/><Relationship Id="rId15" Type="http://schemas.openxmlformats.org/officeDocument/2006/relationships/hyperlink" Target="https://www.gov.scot/Topics/Statistics/Browse/Local-Government-Finance/PubScottishLGFStats/SLGFS201617excel" TargetMode="External"/><Relationship Id="rId23" Type="http://schemas.openxmlformats.org/officeDocument/2006/relationships/hyperlink" Target="http://www.ihbc.org.uk/" TargetMode="External"/><Relationship Id="rId28" Type="http://schemas.openxmlformats.org/officeDocument/2006/relationships/hyperlink" Target="https://www.buildingsatrisk.org.uk/" TargetMode="External"/><Relationship Id="rId36" Type="http://schemas.openxmlformats.org/officeDocument/2006/relationships/drawing" Target="../drawings/drawing3.xml"/><Relationship Id="rId10" Type="http://schemas.openxmlformats.org/officeDocument/2006/relationships/hyperlink" Target="http://www.unesco.org.uk/" TargetMode="External"/><Relationship Id="rId19" Type="http://schemas.openxmlformats.org/officeDocument/2006/relationships/hyperlink" Target="http://www.nts.org.uk/" TargetMode="External"/><Relationship Id="rId31" Type="http://schemas.openxmlformats.org/officeDocument/2006/relationships/hyperlink" Target="https://www.historicenvironment.scot/" TargetMode="External"/><Relationship Id="rId4" Type="http://schemas.openxmlformats.org/officeDocument/2006/relationships/hyperlink" Target="http://www.portal.historicenvironment.scot/" TargetMode="External"/><Relationship Id="rId9" Type="http://schemas.openxmlformats.org/officeDocument/2006/relationships/hyperlink" Target="http://www.gov.scot/Topics/Statistics/Browse/Planning" TargetMode="External"/><Relationship Id="rId14" Type="http://schemas.openxmlformats.org/officeDocument/2006/relationships/hyperlink" Target="http://www.algao.org.uk/scotland%20-%20Algao%20Scotland" TargetMode="External"/><Relationship Id="rId22" Type="http://schemas.openxmlformats.org/officeDocument/2006/relationships/hyperlink" Target="https://www.befs.org.uk/" TargetMode="External"/><Relationship Id="rId27" Type="http://schemas.openxmlformats.org/officeDocument/2006/relationships/hyperlink" Target="http://nationalperformance.gov.scot/" TargetMode="External"/><Relationship Id="rId30" Type="http://schemas.openxmlformats.org/officeDocument/2006/relationships/hyperlink" Target="https://www.nature.scot/" TargetMode="External"/><Relationship Id="rId35"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www.nts.org.uk/" TargetMode="External"/><Relationship Id="rId13" Type="http://schemas.openxmlformats.org/officeDocument/2006/relationships/hyperlink" Target="https://www.sqa.org.uk/sqa/48269.html" TargetMode="External"/><Relationship Id="rId18" Type="http://schemas.openxmlformats.org/officeDocument/2006/relationships/hyperlink" Target="https://www.historicenvironment.scot/" TargetMode="External"/><Relationship Id="rId26" Type="http://schemas.openxmlformats.org/officeDocument/2006/relationships/hyperlink" Target="http://www.doorsopendays.org.uk/" TargetMode="External"/><Relationship Id="rId3" Type="http://schemas.openxmlformats.org/officeDocument/2006/relationships/hyperlink" Target="http://www.gov.scot/Topics/Statistics/16002/Publications" TargetMode="External"/><Relationship Id="rId21" Type="http://schemas.openxmlformats.org/officeDocument/2006/relationships/hyperlink" Target="https://www.historicenvironment.scot/archives-and-research/publications/publication/?publicationId=9f05922b-0aa8-46dd-be3a-a61700dc8ed5/" TargetMode="External"/><Relationship Id="rId7" Type="http://schemas.openxmlformats.org/officeDocument/2006/relationships/hyperlink" Target="http://www.doorsopendays.org.uk/" TargetMode="External"/><Relationship Id="rId12" Type="http://schemas.openxmlformats.org/officeDocument/2006/relationships/hyperlink" Target="https://www.hesa.ac.uk/%20%20%20Higher%20Education%20Statistics%20Authority" TargetMode="External"/><Relationship Id="rId17" Type="http://schemas.openxmlformats.org/officeDocument/2006/relationships/hyperlink" Target="https://www.historicenvironment.scot/" TargetMode="External"/><Relationship Id="rId25" Type="http://schemas.openxmlformats.org/officeDocument/2006/relationships/hyperlink" Target="https://www.ons.gov.uk/businessindustryandtrade/constructionindustry/datasets/outputintheconstructionindustry" TargetMode="External"/><Relationship Id="rId2" Type="http://schemas.openxmlformats.org/officeDocument/2006/relationships/hyperlink" Target="http://www.moffatcentre.com/" TargetMode="External"/><Relationship Id="rId16" Type="http://schemas.openxmlformats.org/officeDocument/2006/relationships/hyperlink" Target="https://www.historicenvironment.scot/" TargetMode="External"/><Relationship Id="rId20" Type="http://schemas.openxmlformats.org/officeDocument/2006/relationships/hyperlink" Target="https://archaeologyscotland.org.uk/" TargetMode="External"/><Relationship Id="rId29" Type="http://schemas.openxmlformats.org/officeDocument/2006/relationships/printerSettings" Target="../printerSettings/printerSettings4.bin"/><Relationship Id="rId1" Type="http://schemas.openxmlformats.org/officeDocument/2006/relationships/hyperlink" Target="http://www.moffatcentre.com/" TargetMode="External"/><Relationship Id="rId6" Type="http://schemas.openxmlformats.org/officeDocument/2006/relationships/hyperlink" Target="http://www.doorsopendays.org.uk/" TargetMode="External"/><Relationship Id="rId11" Type="http://schemas.openxmlformats.org/officeDocument/2006/relationships/hyperlink" Target="http://www.gov.scot/Publications/2017/02/4401" TargetMode="External"/><Relationship Id="rId24" Type="http://schemas.openxmlformats.org/officeDocument/2006/relationships/hyperlink" Target="http://www.nts.org.uk/" TargetMode="External"/><Relationship Id="rId5" Type="http://schemas.openxmlformats.org/officeDocument/2006/relationships/hyperlink" Target="http://www.archaeologyscotland.org.uk/" TargetMode="External"/><Relationship Id="rId15" Type="http://schemas.openxmlformats.org/officeDocument/2006/relationships/hyperlink" Target="https://www.historicenvironment.scot/" TargetMode="External"/><Relationship Id="rId23" Type="http://schemas.openxmlformats.org/officeDocument/2006/relationships/hyperlink" Target="https://www.historicenvironment.scot/archives-and-research/publications/publication/?publicationId=9f05922b-0aa8-46dd-be3a-a61700dc8ed5/" TargetMode="External"/><Relationship Id="rId28" Type="http://schemas.openxmlformats.org/officeDocument/2006/relationships/hyperlink" Target="https://www.historicenvironment.scot/about-us/volunteer-with-us/" TargetMode="External"/><Relationship Id="rId10" Type="http://schemas.openxmlformats.org/officeDocument/2006/relationships/hyperlink" Target="http://www.archaeologyscotland.org.uk/" TargetMode="External"/><Relationship Id="rId19" Type="http://schemas.openxmlformats.org/officeDocument/2006/relationships/hyperlink" Target="https://www.nts.org.uk/" TargetMode="External"/><Relationship Id="rId4" Type="http://schemas.openxmlformats.org/officeDocument/2006/relationships/hyperlink" Target="http://www.archaeologyscotland.org.uk/" TargetMode="External"/><Relationship Id="rId9" Type="http://schemas.openxmlformats.org/officeDocument/2006/relationships/hyperlink" Target="http://www.historicenvironment.scot/" TargetMode="External"/><Relationship Id="rId14" Type="http://schemas.openxmlformats.org/officeDocument/2006/relationships/hyperlink" Target="https://www.historicenvironment.scot/" TargetMode="External"/><Relationship Id="rId22" Type="http://schemas.openxmlformats.org/officeDocument/2006/relationships/hyperlink" Target="https://www.historicenvironment.scot/archives-and-research/publications/publication/?publicationId=9f05922b-0aa8-46dd-be3a-a61700dc8ed5" TargetMode="External"/><Relationship Id="rId27" Type="http://schemas.openxmlformats.org/officeDocument/2006/relationships/hyperlink" Target="https://www.historicenvironment.sco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BA0E"/>
    <pageSetUpPr fitToPage="1"/>
  </sheetPr>
  <dimension ref="A1:K20"/>
  <sheetViews>
    <sheetView tabSelected="1" workbookViewId="0">
      <selection activeCell="A2" sqref="A2:B2"/>
    </sheetView>
  </sheetViews>
  <sheetFormatPr defaultRowHeight="15" x14ac:dyDescent="0.25"/>
  <cols>
    <col min="2" max="2" width="46.85546875" style="6" bestFit="1" customWidth="1"/>
    <col min="5" max="5" width="12.7109375" bestFit="1" customWidth="1"/>
    <col min="8" max="8" width="31.85546875" bestFit="1" customWidth="1"/>
    <col min="9" max="9" width="40.140625" customWidth="1"/>
    <col min="10" max="10" width="78.42578125" bestFit="1" customWidth="1"/>
    <col min="11" max="11" width="24.28515625" bestFit="1" customWidth="1"/>
  </cols>
  <sheetData>
    <row r="1" spans="1:11" ht="80.25" customHeight="1" x14ac:dyDescent="0.25">
      <c r="A1" s="148"/>
      <c r="B1" s="148"/>
      <c r="C1" s="148"/>
      <c r="D1" s="148"/>
      <c r="E1" s="148"/>
      <c r="F1" s="148"/>
      <c r="G1" s="148"/>
      <c r="H1" s="148"/>
      <c r="I1" s="148"/>
      <c r="J1" s="148"/>
    </row>
    <row r="2" spans="1:11" ht="21" x14ac:dyDescent="0.35">
      <c r="A2" s="147" t="s">
        <v>395</v>
      </c>
      <c r="B2" s="147"/>
      <c r="C2" s="31"/>
      <c r="D2" s="31"/>
      <c r="E2" s="31"/>
      <c r="F2" s="31"/>
      <c r="G2" s="31"/>
      <c r="H2" s="31"/>
      <c r="I2" s="31"/>
      <c r="J2" s="31"/>
    </row>
    <row r="3" spans="1:11" x14ac:dyDescent="0.25">
      <c r="A3" s="31"/>
      <c r="B3" s="32"/>
      <c r="C3" s="31"/>
      <c r="D3" s="31"/>
      <c r="E3" s="31"/>
      <c r="F3" s="31"/>
      <c r="G3" s="31"/>
      <c r="H3" s="33"/>
      <c r="I3" s="33"/>
      <c r="J3" s="31"/>
    </row>
    <row r="4" spans="1:11" x14ac:dyDescent="0.25">
      <c r="A4" s="30"/>
      <c r="B4" s="34"/>
      <c r="C4" s="35">
        <v>2018</v>
      </c>
      <c r="D4" s="35">
        <v>2017</v>
      </c>
      <c r="E4" s="35">
        <v>2016</v>
      </c>
      <c r="F4" s="35">
        <v>2015</v>
      </c>
      <c r="G4" s="35">
        <v>2014</v>
      </c>
      <c r="H4" s="35" t="s">
        <v>344</v>
      </c>
      <c r="I4" s="35" t="s">
        <v>25</v>
      </c>
      <c r="J4" s="35" t="s">
        <v>383</v>
      </c>
    </row>
    <row r="5" spans="1:11" ht="71.25" customHeight="1" x14ac:dyDescent="0.25">
      <c r="A5" s="30" t="s">
        <v>36</v>
      </c>
      <c r="B5" s="5" t="s">
        <v>266</v>
      </c>
      <c r="C5" s="3">
        <v>56200</v>
      </c>
      <c r="D5" s="3">
        <v>56400</v>
      </c>
      <c r="E5" s="3">
        <v>56600</v>
      </c>
      <c r="F5" s="3">
        <v>56900</v>
      </c>
      <c r="G5" s="3">
        <v>56900</v>
      </c>
      <c r="H5" s="59" t="s">
        <v>381</v>
      </c>
      <c r="I5" s="59" t="s">
        <v>384</v>
      </c>
      <c r="J5" s="5" t="s">
        <v>343</v>
      </c>
    </row>
    <row r="6" spans="1:11" ht="45" x14ac:dyDescent="0.25">
      <c r="A6" s="30" t="s">
        <v>37</v>
      </c>
      <c r="B6" s="5" t="s">
        <v>249</v>
      </c>
      <c r="C6" s="28" t="s">
        <v>248</v>
      </c>
      <c r="D6" s="68"/>
      <c r="E6" s="28" t="s">
        <v>236</v>
      </c>
      <c r="F6" s="68"/>
      <c r="G6" s="28" t="s">
        <v>236</v>
      </c>
      <c r="H6" s="3" t="s">
        <v>331</v>
      </c>
      <c r="I6" s="3"/>
      <c r="J6" s="5" t="s">
        <v>250</v>
      </c>
    </row>
    <row r="7" spans="1:11" ht="61.5" customHeight="1" x14ac:dyDescent="0.25">
      <c r="A7" s="30" t="s">
        <v>38</v>
      </c>
      <c r="B7" s="5" t="s">
        <v>42</v>
      </c>
      <c r="C7" s="72"/>
      <c r="D7" s="72"/>
      <c r="E7" s="72"/>
      <c r="F7" s="3">
        <v>17100</v>
      </c>
      <c r="G7" s="72"/>
      <c r="H7" s="59" t="s">
        <v>224</v>
      </c>
      <c r="I7" s="59" t="s">
        <v>396</v>
      </c>
      <c r="J7" s="5" t="s">
        <v>437</v>
      </c>
    </row>
    <row r="8" spans="1:11" ht="30" x14ac:dyDescent="0.25">
      <c r="A8" s="30" t="s">
        <v>39</v>
      </c>
      <c r="B8" s="5" t="s">
        <v>50</v>
      </c>
      <c r="C8" s="3" t="s">
        <v>155</v>
      </c>
      <c r="D8" s="28" t="s">
        <v>239</v>
      </c>
      <c r="E8" s="12" t="s">
        <v>238</v>
      </c>
      <c r="F8" s="28" t="s">
        <v>237</v>
      </c>
      <c r="G8" s="28" t="s">
        <v>318</v>
      </c>
      <c r="H8" s="27" t="s">
        <v>345</v>
      </c>
      <c r="I8" s="104" t="s">
        <v>291</v>
      </c>
      <c r="J8" s="138" t="s">
        <v>388</v>
      </c>
    </row>
    <row r="9" spans="1:11" ht="30" x14ac:dyDescent="0.25">
      <c r="A9" s="30" t="s">
        <v>40</v>
      </c>
      <c r="B9" s="6" t="s">
        <v>51</v>
      </c>
      <c r="C9" s="3" t="s">
        <v>155</v>
      </c>
      <c r="D9" s="28" t="s">
        <v>243</v>
      </c>
      <c r="E9" s="12" t="s">
        <v>242</v>
      </c>
      <c r="F9" s="28" t="s">
        <v>241</v>
      </c>
      <c r="G9" s="28" t="s">
        <v>240</v>
      </c>
      <c r="H9" s="3" t="s">
        <v>345</v>
      </c>
      <c r="I9" s="104" t="s">
        <v>291</v>
      </c>
      <c r="J9" s="139" t="s">
        <v>388</v>
      </c>
    </row>
    <row r="10" spans="1:11" x14ac:dyDescent="0.25">
      <c r="A10" s="30" t="s">
        <v>41</v>
      </c>
      <c r="B10" s="5" t="s">
        <v>43</v>
      </c>
      <c r="C10" s="3" t="s">
        <v>155</v>
      </c>
      <c r="D10" s="28" t="s">
        <v>225</v>
      </c>
      <c r="E10" s="28" t="s">
        <v>226</v>
      </c>
      <c r="F10" s="28" t="s">
        <v>191</v>
      </c>
      <c r="G10" s="72"/>
      <c r="H10" s="3" t="s">
        <v>397</v>
      </c>
      <c r="I10" s="3"/>
      <c r="J10" s="9" t="s">
        <v>251</v>
      </c>
    </row>
    <row r="11" spans="1:11" ht="30" x14ac:dyDescent="0.25">
      <c r="A11" s="30" t="s">
        <v>47</v>
      </c>
      <c r="B11" s="5" t="s">
        <v>44</v>
      </c>
      <c r="C11" s="3" t="s">
        <v>155</v>
      </c>
      <c r="D11" s="28">
        <v>66179</v>
      </c>
      <c r="E11" s="105">
        <v>58649</v>
      </c>
      <c r="F11" s="28">
        <v>54202</v>
      </c>
      <c r="G11" s="28">
        <v>54771</v>
      </c>
      <c r="H11" s="27" t="s">
        <v>345</v>
      </c>
      <c r="I11" s="104" t="s">
        <v>291</v>
      </c>
      <c r="J11" s="138" t="s">
        <v>388</v>
      </c>
    </row>
    <row r="12" spans="1:11" ht="60" x14ac:dyDescent="0.25">
      <c r="A12" s="30" t="s">
        <v>45</v>
      </c>
      <c r="B12" s="5" t="s">
        <v>49</v>
      </c>
      <c r="C12" s="78"/>
      <c r="D12" s="71"/>
      <c r="E12" s="68"/>
      <c r="F12" s="68"/>
      <c r="G12" s="3">
        <v>50</v>
      </c>
      <c r="H12" s="3" t="s">
        <v>224</v>
      </c>
      <c r="I12" s="59" t="s">
        <v>433</v>
      </c>
      <c r="J12" s="5" t="s">
        <v>319</v>
      </c>
      <c r="K12" s="107"/>
    </row>
    <row r="13" spans="1:11" ht="30" x14ac:dyDescent="0.25">
      <c r="A13" s="30" t="s">
        <v>46</v>
      </c>
      <c r="B13" s="5" t="s">
        <v>48</v>
      </c>
      <c r="C13" s="3" t="s">
        <v>155</v>
      </c>
      <c r="D13" s="65">
        <v>0.35</v>
      </c>
      <c r="E13" s="63">
        <v>0.34</v>
      </c>
      <c r="F13" s="4">
        <v>0.33</v>
      </c>
      <c r="G13" s="4">
        <v>0.31</v>
      </c>
      <c r="H13" s="3" t="s">
        <v>345</v>
      </c>
      <c r="I13" s="3" t="s">
        <v>398</v>
      </c>
      <c r="J13" s="9" t="s">
        <v>252</v>
      </c>
      <c r="K13" s="108"/>
    </row>
    <row r="14" spans="1:11" ht="54" customHeight="1" x14ac:dyDescent="0.25">
      <c r="A14" s="30" t="s">
        <v>292</v>
      </c>
      <c r="B14" s="5" t="s">
        <v>156</v>
      </c>
      <c r="C14" s="59" t="s">
        <v>155</v>
      </c>
      <c r="D14" s="78"/>
      <c r="E14" s="3">
        <v>12</v>
      </c>
      <c r="F14" s="68"/>
      <c r="G14" s="3">
        <v>12</v>
      </c>
      <c r="H14" s="59" t="s">
        <v>382</v>
      </c>
      <c r="I14" s="59" t="s">
        <v>399</v>
      </c>
      <c r="J14" s="9" t="s">
        <v>151</v>
      </c>
    </row>
    <row r="15" spans="1:11" x14ac:dyDescent="0.25">
      <c r="A15" s="64" t="s">
        <v>446</v>
      </c>
      <c r="B15" s="106"/>
    </row>
    <row r="16" spans="1:11" x14ac:dyDescent="0.25">
      <c r="A16" t="s">
        <v>402</v>
      </c>
    </row>
    <row r="17" spans="1:2" x14ac:dyDescent="0.25">
      <c r="A17" t="s">
        <v>253</v>
      </c>
    </row>
    <row r="18" spans="1:2" x14ac:dyDescent="0.25">
      <c r="A18" t="s">
        <v>385</v>
      </c>
      <c r="B18" s="1"/>
    </row>
    <row r="19" spans="1:2" x14ac:dyDescent="0.25">
      <c r="B19" s="61"/>
    </row>
    <row r="20" spans="1:2" x14ac:dyDescent="0.25">
      <c r="B20"/>
    </row>
  </sheetData>
  <mergeCells count="2">
    <mergeCell ref="A2:B2"/>
    <mergeCell ref="A1:J1"/>
  </mergeCells>
  <hyperlinks>
    <hyperlink ref="J14" r:id="rId1" display="http://www.gov.scot/Publications/2017/02/4401 "/>
    <hyperlink ref="J10" r:id="rId2"/>
    <hyperlink ref="J13" r:id="rId3"/>
    <hyperlink ref="J8" r:id="rId4" display="https://www.ons.gov.uk/businessindustryandtrade/constructionindustry/datasets/outputintheconstructionindustry"/>
    <hyperlink ref="J9" r:id="rId5" display="https://www.ons.gov.uk/businessindustryandtrade/constructionindustry/datasets/outputintheconstructionindustry"/>
    <hyperlink ref="J11" r:id="rId6" display="https://www.ons.gov.uk/businessindustryandtrade/constructionindustry/datasets/outputintheconstructionindustry"/>
  </hyperlinks>
  <pageMargins left="0.7" right="0.7" top="0.75" bottom="0.75" header="0.3" footer="0.3"/>
  <pageSetup paperSize="8" scale="75" orientation="landscape"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9DC5"/>
    <pageSetUpPr fitToPage="1"/>
  </sheetPr>
  <dimension ref="A1:P14"/>
  <sheetViews>
    <sheetView topLeftCell="G6" workbookViewId="0">
      <selection activeCell="O10" sqref="O10"/>
    </sheetView>
  </sheetViews>
  <sheetFormatPr defaultRowHeight="15" x14ac:dyDescent="0.25"/>
  <cols>
    <col min="1" max="1" width="16.28515625" customWidth="1"/>
    <col min="2" max="2" width="48.140625" customWidth="1"/>
    <col min="3" max="3" width="9.140625" bestFit="1" customWidth="1"/>
    <col min="6" max="13" width="10" bestFit="1" customWidth="1"/>
    <col min="14" max="14" width="17" bestFit="1" customWidth="1"/>
    <col min="15" max="15" width="31" customWidth="1"/>
    <col min="16" max="16" width="35.140625" customWidth="1"/>
  </cols>
  <sheetData>
    <row r="1" spans="1:16" ht="86.25" customHeight="1" x14ac:dyDescent="0.25">
      <c r="A1" s="148"/>
      <c r="B1" s="148"/>
      <c r="C1" s="148"/>
      <c r="D1" s="148"/>
      <c r="E1" s="148"/>
      <c r="F1" s="148"/>
      <c r="G1" s="148"/>
      <c r="H1" s="148"/>
      <c r="I1" s="148"/>
      <c r="J1" s="148"/>
      <c r="K1" s="148"/>
      <c r="L1" s="148"/>
      <c r="M1" s="148"/>
      <c r="N1" s="148"/>
      <c r="O1" s="148"/>
      <c r="P1" s="148"/>
    </row>
    <row r="2" spans="1:16" ht="21" x14ac:dyDescent="0.35">
      <c r="A2" s="149" t="s">
        <v>55</v>
      </c>
      <c r="B2" s="149"/>
      <c r="C2" s="77"/>
      <c r="D2" s="77"/>
      <c r="E2" s="77"/>
      <c r="F2" s="77"/>
      <c r="G2" s="77"/>
      <c r="H2" s="77"/>
      <c r="I2" s="77"/>
      <c r="J2" s="77"/>
      <c r="K2" s="77"/>
      <c r="L2" s="77"/>
      <c r="M2" s="77"/>
      <c r="N2" s="77"/>
      <c r="O2" s="77"/>
      <c r="P2" s="77"/>
    </row>
    <row r="3" spans="1:16" ht="15" customHeight="1" x14ac:dyDescent="0.25">
      <c r="A3" s="36"/>
      <c r="B3" s="75" t="s">
        <v>322</v>
      </c>
      <c r="C3" s="37">
        <v>2018</v>
      </c>
      <c r="D3" s="37">
        <v>2017</v>
      </c>
      <c r="E3" s="37">
        <v>2016</v>
      </c>
      <c r="F3" s="37">
        <v>2015</v>
      </c>
      <c r="G3" s="37">
        <v>2014</v>
      </c>
      <c r="H3" s="37">
        <v>2013</v>
      </c>
      <c r="I3" s="37">
        <v>2012</v>
      </c>
      <c r="J3" s="37">
        <v>2011</v>
      </c>
      <c r="K3" s="37">
        <v>2010</v>
      </c>
      <c r="L3" s="37">
        <v>2009</v>
      </c>
      <c r="M3" s="37">
        <v>2008</v>
      </c>
      <c r="N3" s="37" t="s">
        <v>346</v>
      </c>
      <c r="O3" s="37" t="s">
        <v>25</v>
      </c>
      <c r="P3" s="37" t="s">
        <v>383</v>
      </c>
    </row>
    <row r="4" spans="1:16" ht="45" x14ac:dyDescent="0.25">
      <c r="A4" s="36" t="s">
        <v>52</v>
      </c>
      <c r="B4" s="5" t="s">
        <v>245</v>
      </c>
      <c r="C4" s="80">
        <v>332000</v>
      </c>
      <c r="D4" s="68"/>
      <c r="E4" s="3">
        <v>317000</v>
      </c>
      <c r="F4" s="68"/>
      <c r="G4" s="3">
        <v>308000</v>
      </c>
      <c r="H4" s="68"/>
      <c r="I4" s="3">
        <v>287000</v>
      </c>
      <c r="J4" s="68"/>
      <c r="K4" s="3">
        <v>276000</v>
      </c>
      <c r="L4" s="68"/>
      <c r="M4" s="3">
        <v>269000</v>
      </c>
      <c r="N4" s="59" t="s">
        <v>348</v>
      </c>
      <c r="O4" s="59"/>
      <c r="P4" s="9" t="s">
        <v>57</v>
      </c>
    </row>
    <row r="5" spans="1:16" ht="102" customHeight="1" x14ac:dyDescent="0.25">
      <c r="A5" s="36" t="s">
        <v>53</v>
      </c>
      <c r="B5" s="5" t="s">
        <v>56</v>
      </c>
      <c r="C5" s="118">
        <v>293000</v>
      </c>
      <c r="D5" s="68"/>
      <c r="E5" s="3">
        <v>291000</v>
      </c>
      <c r="F5" s="68"/>
      <c r="G5" s="3">
        <v>288000</v>
      </c>
      <c r="H5" s="68"/>
      <c r="I5" s="3">
        <v>283000</v>
      </c>
      <c r="J5" s="68"/>
      <c r="K5" s="3">
        <v>265000</v>
      </c>
      <c r="L5" s="68"/>
      <c r="M5" s="3">
        <v>215000</v>
      </c>
      <c r="N5" s="59" t="s">
        <v>348</v>
      </c>
      <c r="O5" s="59" t="s">
        <v>400</v>
      </c>
      <c r="P5" s="25" t="s">
        <v>386</v>
      </c>
    </row>
    <row r="6" spans="1:16" ht="45" x14ac:dyDescent="0.25">
      <c r="A6" s="36" t="s">
        <v>54</v>
      </c>
      <c r="B6" s="8" t="s">
        <v>58</v>
      </c>
      <c r="C6" s="3">
        <v>1501000</v>
      </c>
      <c r="D6" s="69"/>
      <c r="E6" s="3">
        <v>1275000</v>
      </c>
      <c r="F6" s="69"/>
      <c r="G6" s="3">
        <v>1260000</v>
      </c>
      <c r="H6" s="68"/>
      <c r="I6" s="3">
        <v>1140000</v>
      </c>
      <c r="J6" s="68"/>
      <c r="K6" s="3">
        <v>1050000</v>
      </c>
      <c r="L6" s="69"/>
      <c r="M6" s="3">
        <v>980000</v>
      </c>
      <c r="N6" s="59" t="s">
        <v>348</v>
      </c>
      <c r="O6" s="59"/>
      <c r="P6" s="25" t="s">
        <v>246</v>
      </c>
    </row>
    <row r="7" spans="1:16" ht="45" x14ac:dyDescent="0.25">
      <c r="A7" s="75" t="s">
        <v>325</v>
      </c>
      <c r="B7" s="21" t="s">
        <v>342</v>
      </c>
      <c r="C7" s="76">
        <f>SUM(C4+C6)</f>
        <v>1833000</v>
      </c>
      <c r="D7" s="92"/>
      <c r="E7" s="76">
        <f t="shared" ref="E7:M7" si="0">SUM(E4+E6)</f>
        <v>1592000</v>
      </c>
      <c r="F7" s="92"/>
      <c r="G7" s="76">
        <f t="shared" si="0"/>
        <v>1568000</v>
      </c>
      <c r="H7" s="92"/>
      <c r="I7" s="76">
        <f t="shared" si="0"/>
        <v>1427000</v>
      </c>
      <c r="J7" s="92"/>
      <c r="K7" s="76">
        <f t="shared" si="0"/>
        <v>1326000</v>
      </c>
      <c r="L7" s="92"/>
      <c r="M7" s="76">
        <f t="shared" si="0"/>
        <v>1249000</v>
      </c>
      <c r="N7" s="59" t="s">
        <v>348</v>
      </c>
      <c r="O7" s="2" t="s">
        <v>247</v>
      </c>
      <c r="P7" s="2"/>
    </row>
    <row r="8" spans="1:16" x14ac:dyDescent="0.25">
      <c r="A8" s="75"/>
      <c r="B8" s="75" t="s">
        <v>320</v>
      </c>
      <c r="C8" s="76"/>
      <c r="D8" s="92"/>
      <c r="E8" s="76"/>
      <c r="F8" s="92"/>
      <c r="G8" s="76"/>
      <c r="H8" s="92"/>
      <c r="I8" s="76"/>
      <c r="J8" s="92"/>
      <c r="K8" s="76"/>
      <c r="L8" s="92"/>
      <c r="M8" s="76"/>
      <c r="N8" s="2"/>
      <c r="O8" s="2"/>
      <c r="P8" s="2"/>
    </row>
    <row r="9" spans="1:16" x14ac:dyDescent="0.25">
      <c r="A9" s="75" t="s">
        <v>326</v>
      </c>
      <c r="B9" s="8" t="s">
        <v>328</v>
      </c>
      <c r="C9" s="142" t="s">
        <v>323</v>
      </c>
      <c r="D9" s="92"/>
      <c r="E9" s="76"/>
      <c r="F9" s="92"/>
      <c r="G9" s="76"/>
      <c r="H9" s="92"/>
      <c r="I9" s="76"/>
      <c r="J9" s="92"/>
      <c r="K9" s="76"/>
      <c r="L9" s="92"/>
      <c r="M9" s="76"/>
      <c r="N9" s="2"/>
      <c r="O9" s="2"/>
      <c r="P9" s="9" t="s">
        <v>127</v>
      </c>
    </row>
    <row r="10" spans="1:16" ht="63" customHeight="1" x14ac:dyDescent="0.25">
      <c r="A10" s="75" t="s">
        <v>327</v>
      </c>
      <c r="B10" s="8" t="s">
        <v>329</v>
      </c>
      <c r="C10" s="142" t="s">
        <v>324</v>
      </c>
      <c r="D10" s="92"/>
      <c r="E10" s="76"/>
      <c r="F10" s="92"/>
      <c r="G10" s="76"/>
      <c r="H10" s="92"/>
      <c r="I10" s="76"/>
      <c r="J10" s="92"/>
      <c r="K10" s="76"/>
      <c r="L10" s="92"/>
      <c r="M10" s="76"/>
      <c r="N10" s="2"/>
      <c r="O10" s="5" t="s">
        <v>321</v>
      </c>
      <c r="P10" s="9" t="s">
        <v>127</v>
      </c>
    </row>
    <row r="11" spans="1:16" x14ac:dyDescent="0.25">
      <c r="A11" s="64" t="s">
        <v>446</v>
      </c>
      <c r="B11" s="77"/>
    </row>
    <row r="12" spans="1:16" x14ac:dyDescent="0.25">
      <c r="A12" t="s">
        <v>401</v>
      </c>
      <c r="B12" s="7"/>
    </row>
    <row r="13" spans="1:16" x14ac:dyDescent="0.25">
      <c r="A13" t="s">
        <v>438</v>
      </c>
    </row>
    <row r="14" spans="1:16" x14ac:dyDescent="0.25">
      <c r="A14" s="150" t="s">
        <v>385</v>
      </c>
      <c r="B14" s="150"/>
    </row>
  </sheetData>
  <mergeCells count="3">
    <mergeCell ref="A2:B2"/>
    <mergeCell ref="A1:P1"/>
    <mergeCell ref="A14:B14"/>
  </mergeCells>
  <hyperlinks>
    <hyperlink ref="P4" r:id="rId1"/>
    <hyperlink ref="P6" r:id="rId2"/>
    <hyperlink ref="P9" r:id="rId3"/>
    <hyperlink ref="P10" r:id="rId4"/>
  </hyperlinks>
  <pageMargins left="0.7" right="0.7" top="0.75" bottom="0.75" header="0.3" footer="0.3"/>
  <pageSetup paperSize="8" scale="75" orientation="landscape"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2A298"/>
    <pageSetUpPr fitToPage="1"/>
  </sheetPr>
  <dimension ref="A1:P52"/>
  <sheetViews>
    <sheetView topLeftCell="A43" workbookViewId="0">
      <selection activeCell="B48" sqref="B48"/>
    </sheetView>
  </sheetViews>
  <sheetFormatPr defaultRowHeight="15" x14ac:dyDescent="0.25"/>
  <cols>
    <col min="1" max="1" width="6.5703125" customWidth="1"/>
    <col min="2" max="2" width="49.85546875" customWidth="1"/>
    <col min="8" max="12" width="10" bestFit="1" customWidth="1"/>
    <col min="14" max="14" width="19.85546875" style="6" bestFit="1" customWidth="1"/>
    <col min="15" max="15" width="49.7109375" style="6" customWidth="1"/>
    <col min="16" max="16" width="55.140625" customWidth="1"/>
    <col min="17" max="17" width="15" customWidth="1"/>
  </cols>
  <sheetData>
    <row r="1" spans="1:16" ht="74.25" customHeight="1" x14ac:dyDescent="0.25">
      <c r="A1" s="148"/>
      <c r="B1" s="148"/>
      <c r="C1" s="148"/>
      <c r="D1" s="148"/>
      <c r="E1" s="148"/>
      <c r="F1" s="148"/>
      <c r="G1" s="148"/>
      <c r="H1" s="148"/>
      <c r="I1" s="148"/>
      <c r="J1" s="148"/>
      <c r="K1" s="148"/>
      <c r="L1" s="148"/>
      <c r="M1" s="148"/>
      <c r="N1" s="148"/>
      <c r="O1" s="148"/>
      <c r="P1" s="148"/>
    </row>
    <row r="2" spans="1:16" ht="18.75" x14ac:dyDescent="0.3">
      <c r="A2" s="152" t="s">
        <v>3</v>
      </c>
      <c r="B2" s="152"/>
      <c r="C2" s="38"/>
      <c r="D2" s="38"/>
      <c r="E2" s="38"/>
      <c r="F2" s="38"/>
      <c r="G2" s="38"/>
      <c r="H2" s="38"/>
      <c r="I2" s="38"/>
      <c r="J2" s="38"/>
      <c r="K2" s="38"/>
      <c r="L2" s="84"/>
      <c r="M2" s="134"/>
      <c r="N2" s="135"/>
      <c r="O2" s="40"/>
      <c r="P2" s="38"/>
    </row>
    <row r="3" spans="1:16" ht="37.5" customHeight="1" x14ac:dyDescent="0.25">
      <c r="A3" s="153" t="s">
        <v>26</v>
      </c>
      <c r="B3" s="154"/>
      <c r="C3" s="41">
        <v>2018</v>
      </c>
      <c r="D3" s="41">
        <v>2017</v>
      </c>
      <c r="E3" s="41">
        <v>2016</v>
      </c>
      <c r="F3" s="41">
        <v>2015</v>
      </c>
      <c r="G3" s="41">
        <v>2014</v>
      </c>
      <c r="H3" s="41">
        <v>2013</v>
      </c>
      <c r="I3" s="41">
        <v>2012</v>
      </c>
      <c r="J3" s="41">
        <v>2011</v>
      </c>
      <c r="K3" s="41">
        <v>2010</v>
      </c>
      <c r="L3" s="41">
        <v>2009</v>
      </c>
      <c r="M3" s="39">
        <v>2008</v>
      </c>
      <c r="N3" s="136" t="s">
        <v>344</v>
      </c>
      <c r="O3" s="42" t="s">
        <v>25</v>
      </c>
      <c r="P3" s="41" t="s">
        <v>383</v>
      </c>
    </row>
    <row r="4" spans="1:16" ht="80.25" customHeight="1" x14ac:dyDescent="0.25">
      <c r="A4" s="43" t="s">
        <v>5</v>
      </c>
      <c r="B4" s="5" t="s">
        <v>4</v>
      </c>
      <c r="C4" s="3">
        <v>6</v>
      </c>
      <c r="D4" s="3">
        <v>6</v>
      </c>
      <c r="E4" s="3">
        <v>6</v>
      </c>
      <c r="F4" s="2">
        <v>5</v>
      </c>
      <c r="G4" s="3">
        <v>5</v>
      </c>
      <c r="H4" s="3">
        <v>5</v>
      </c>
      <c r="I4" s="3">
        <v>5</v>
      </c>
      <c r="J4" s="3">
        <v>5</v>
      </c>
      <c r="K4" s="3">
        <v>5</v>
      </c>
      <c r="L4" s="3">
        <v>5</v>
      </c>
      <c r="M4" s="3">
        <v>5</v>
      </c>
      <c r="N4" s="82" t="s">
        <v>348</v>
      </c>
      <c r="O4" s="5" t="s">
        <v>227</v>
      </c>
      <c r="P4" s="9" t="s">
        <v>228</v>
      </c>
    </row>
    <row r="5" spans="1:16" ht="75" x14ac:dyDescent="0.25">
      <c r="A5" s="43" t="s">
        <v>7</v>
      </c>
      <c r="B5" s="5" t="s">
        <v>9</v>
      </c>
      <c r="C5" s="59">
        <v>8121</v>
      </c>
      <c r="D5" s="3">
        <v>8145</v>
      </c>
      <c r="E5" s="3">
        <v>8164</v>
      </c>
      <c r="F5" s="80">
        <v>8209</v>
      </c>
      <c r="G5" s="3">
        <v>8197</v>
      </c>
      <c r="H5" s="3">
        <v>8202</v>
      </c>
      <c r="I5" s="3">
        <v>8205</v>
      </c>
      <c r="J5" s="80">
        <v>8151</v>
      </c>
      <c r="K5" s="68"/>
      <c r="L5" s="68"/>
      <c r="M5" s="3">
        <v>8021</v>
      </c>
      <c r="N5" s="82" t="s">
        <v>439</v>
      </c>
      <c r="O5" s="25" t="s">
        <v>349</v>
      </c>
      <c r="P5" s="9" t="s">
        <v>61</v>
      </c>
    </row>
    <row r="6" spans="1:16" ht="45" x14ac:dyDescent="0.25">
      <c r="A6" s="43" t="s">
        <v>8</v>
      </c>
      <c r="B6" s="5" t="s">
        <v>22</v>
      </c>
      <c r="C6" s="59">
        <v>46954</v>
      </c>
      <c r="D6" s="3">
        <v>47073</v>
      </c>
      <c r="E6" s="3">
        <v>47288</v>
      </c>
      <c r="F6" s="80">
        <v>47557</v>
      </c>
      <c r="G6" s="3">
        <v>47547</v>
      </c>
      <c r="H6" s="3">
        <v>47647</v>
      </c>
      <c r="I6" s="3">
        <v>47672</v>
      </c>
      <c r="J6" s="80">
        <v>47540</v>
      </c>
      <c r="K6" s="68"/>
      <c r="L6" s="68"/>
      <c r="M6" s="3">
        <v>47165</v>
      </c>
      <c r="N6" s="82" t="s">
        <v>351</v>
      </c>
      <c r="O6" s="25" t="s">
        <v>349</v>
      </c>
      <c r="P6" s="9" t="s">
        <v>61</v>
      </c>
    </row>
    <row r="7" spans="1:16" ht="30" x14ac:dyDescent="0.25">
      <c r="A7" s="43" t="s">
        <v>10</v>
      </c>
      <c r="B7" s="5" t="s">
        <v>24</v>
      </c>
      <c r="C7" s="5">
        <v>363</v>
      </c>
      <c r="D7" s="3">
        <v>369</v>
      </c>
      <c r="E7" s="3">
        <v>377</v>
      </c>
      <c r="F7" s="81">
        <v>391</v>
      </c>
      <c r="G7" s="3">
        <v>391</v>
      </c>
      <c r="H7" s="3">
        <v>391</v>
      </c>
      <c r="I7" s="3">
        <v>390</v>
      </c>
      <c r="J7" s="3">
        <v>386</v>
      </c>
      <c r="K7" s="3">
        <v>386</v>
      </c>
      <c r="L7" s="3">
        <v>386</v>
      </c>
      <c r="M7" s="3">
        <v>386</v>
      </c>
      <c r="N7" s="83" t="s">
        <v>350</v>
      </c>
      <c r="O7" s="5"/>
      <c r="P7" s="9" t="s">
        <v>61</v>
      </c>
    </row>
    <row r="8" spans="1:16" ht="30" x14ac:dyDescent="0.25">
      <c r="A8" s="43" t="s">
        <v>0</v>
      </c>
      <c r="B8" s="5" t="s">
        <v>11</v>
      </c>
      <c r="C8" s="3">
        <v>0</v>
      </c>
      <c r="D8" s="3">
        <v>0</v>
      </c>
      <c r="E8" s="3">
        <v>0</v>
      </c>
      <c r="F8" s="2">
        <v>0</v>
      </c>
      <c r="G8" s="3">
        <v>0</v>
      </c>
      <c r="H8" s="3">
        <v>8</v>
      </c>
      <c r="I8" s="28">
        <v>8</v>
      </c>
      <c r="J8" s="3">
        <v>8</v>
      </c>
      <c r="K8" s="3">
        <v>8</v>
      </c>
      <c r="L8" s="3">
        <v>8</v>
      </c>
      <c r="M8" s="3">
        <v>8</v>
      </c>
      <c r="N8" s="82" t="s">
        <v>229</v>
      </c>
      <c r="O8" s="5"/>
      <c r="P8" s="9" t="s">
        <v>61</v>
      </c>
    </row>
    <row r="9" spans="1:16" ht="30" x14ac:dyDescent="0.25">
      <c r="A9" s="43" t="s">
        <v>59</v>
      </c>
      <c r="B9" s="5" t="s">
        <v>14</v>
      </c>
      <c r="C9" s="3">
        <v>8</v>
      </c>
      <c r="D9" s="3">
        <v>8</v>
      </c>
      <c r="E9" s="3">
        <v>8</v>
      </c>
      <c r="F9" s="2">
        <v>7</v>
      </c>
      <c r="G9" s="3">
        <v>7</v>
      </c>
      <c r="H9" s="28">
        <v>0</v>
      </c>
      <c r="I9" s="28" t="s">
        <v>155</v>
      </c>
      <c r="J9" s="28" t="s">
        <v>155</v>
      </c>
      <c r="K9" s="28" t="s">
        <v>155</v>
      </c>
      <c r="L9" s="28" t="s">
        <v>155</v>
      </c>
      <c r="M9" s="28" t="s">
        <v>155</v>
      </c>
      <c r="N9" s="82" t="s">
        <v>163</v>
      </c>
      <c r="O9" s="5" t="s">
        <v>162</v>
      </c>
      <c r="P9" s="9" t="s">
        <v>61</v>
      </c>
    </row>
    <row r="10" spans="1:16" ht="15" customHeight="1" x14ac:dyDescent="0.25">
      <c r="A10" s="43" t="s">
        <v>12</v>
      </c>
      <c r="B10" s="5" t="s">
        <v>15</v>
      </c>
      <c r="C10" s="3">
        <v>8</v>
      </c>
      <c r="D10" s="3">
        <v>8</v>
      </c>
      <c r="E10" s="3">
        <v>7</v>
      </c>
      <c r="F10" s="2">
        <v>7</v>
      </c>
      <c r="G10" s="3">
        <v>7</v>
      </c>
      <c r="H10" s="3">
        <v>7</v>
      </c>
      <c r="I10" s="3">
        <v>7</v>
      </c>
      <c r="J10" s="3">
        <v>7</v>
      </c>
      <c r="K10" s="3">
        <v>7</v>
      </c>
      <c r="L10" s="3">
        <v>7</v>
      </c>
      <c r="M10" s="3">
        <v>7</v>
      </c>
      <c r="N10" s="82" t="s">
        <v>159</v>
      </c>
      <c r="O10" s="5"/>
      <c r="P10" s="9" t="s">
        <v>61</v>
      </c>
    </row>
    <row r="11" spans="1:16" ht="30" x14ac:dyDescent="0.25">
      <c r="A11" s="43" t="s">
        <v>13</v>
      </c>
      <c r="B11" s="5" t="s">
        <v>16</v>
      </c>
      <c r="C11" s="8">
        <v>668</v>
      </c>
      <c r="D11" s="80">
        <v>666</v>
      </c>
      <c r="E11" s="3">
        <v>663</v>
      </c>
      <c r="F11" s="81">
        <v>660</v>
      </c>
      <c r="G11" s="3">
        <v>658</v>
      </c>
      <c r="H11" s="3">
        <v>650</v>
      </c>
      <c r="I11" s="3">
        <v>645</v>
      </c>
      <c r="J11" s="80">
        <v>641</v>
      </c>
      <c r="K11" s="3">
        <v>641</v>
      </c>
      <c r="L11" s="80">
        <v>636</v>
      </c>
      <c r="M11" s="3">
        <v>636</v>
      </c>
      <c r="N11" s="82" t="s">
        <v>352</v>
      </c>
      <c r="O11" s="5" t="s">
        <v>257</v>
      </c>
      <c r="P11" s="9" t="s">
        <v>61</v>
      </c>
    </row>
    <row r="12" spans="1:16" ht="30" customHeight="1" x14ac:dyDescent="0.25">
      <c r="A12" s="43" t="s">
        <v>1</v>
      </c>
      <c r="B12" s="5" t="s">
        <v>21</v>
      </c>
      <c r="C12" s="3">
        <v>2</v>
      </c>
      <c r="D12" s="3">
        <v>2</v>
      </c>
      <c r="E12" s="3">
        <v>2</v>
      </c>
      <c r="F12" s="2">
        <v>2</v>
      </c>
      <c r="G12" s="3">
        <v>2</v>
      </c>
      <c r="H12" s="3">
        <v>2</v>
      </c>
      <c r="I12" s="3">
        <v>2</v>
      </c>
      <c r="J12" s="3">
        <v>2</v>
      </c>
      <c r="K12" s="3">
        <v>2</v>
      </c>
      <c r="L12" s="3">
        <v>2</v>
      </c>
      <c r="M12" s="3">
        <v>2</v>
      </c>
      <c r="N12" s="82" t="s">
        <v>159</v>
      </c>
      <c r="O12" s="29" t="s">
        <v>160</v>
      </c>
      <c r="P12" s="9"/>
    </row>
    <row r="13" spans="1:16" x14ac:dyDescent="0.25">
      <c r="A13" s="43" t="s">
        <v>18</v>
      </c>
      <c r="B13" s="5" t="s">
        <v>2</v>
      </c>
      <c r="C13" s="3">
        <v>40</v>
      </c>
      <c r="D13" s="3">
        <v>40</v>
      </c>
      <c r="E13" s="3">
        <v>40</v>
      </c>
      <c r="F13" s="2">
        <v>40</v>
      </c>
      <c r="G13" s="3">
        <v>40</v>
      </c>
      <c r="H13" s="3">
        <v>40</v>
      </c>
      <c r="I13" s="3">
        <v>40</v>
      </c>
      <c r="J13" s="3">
        <v>40</v>
      </c>
      <c r="K13" s="3">
        <v>40</v>
      </c>
      <c r="L13" s="3">
        <v>40</v>
      </c>
      <c r="M13" s="3">
        <v>40</v>
      </c>
      <c r="N13" s="82" t="s">
        <v>159</v>
      </c>
      <c r="O13" s="5" t="s">
        <v>275</v>
      </c>
      <c r="P13" s="2"/>
    </row>
    <row r="14" spans="1:16" ht="30" x14ac:dyDescent="0.25">
      <c r="A14" s="43" t="s">
        <v>60</v>
      </c>
      <c r="B14" s="5" t="s">
        <v>19</v>
      </c>
      <c r="C14" s="5">
        <v>40</v>
      </c>
      <c r="D14" s="3">
        <v>40</v>
      </c>
      <c r="E14" s="3">
        <v>39</v>
      </c>
      <c r="F14" s="2">
        <v>39</v>
      </c>
      <c r="G14" s="3">
        <v>39</v>
      </c>
      <c r="H14" s="3">
        <v>39</v>
      </c>
      <c r="I14" s="3">
        <v>28</v>
      </c>
      <c r="J14" s="28">
        <v>17</v>
      </c>
      <c r="K14" s="28" t="s">
        <v>155</v>
      </c>
      <c r="L14" s="28" t="s">
        <v>155</v>
      </c>
      <c r="M14" s="28" t="s">
        <v>155</v>
      </c>
      <c r="N14" s="82" t="s">
        <v>353</v>
      </c>
      <c r="O14" s="5" t="s">
        <v>164</v>
      </c>
      <c r="P14" s="9" t="s">
        <v>61</v>
      </c>
    </row>
    <row r="15" spans="1:16" ht="45" x14ac:dyDescent="0.25">
      <c r="A15" s="43" t="s">
        <v>293</v>
      </c>
      <c r="B15" s="21" t="s">
        <v>20</v>
      </c>
      <c r="C15" s="94">
        <f>SUM(C4:C14)</f>
        <v>56210</v>
      </c>
      <c r="D15" s="94">
        <f>SUM(D4:D14)</f>
        <v>56357</v>
      </c>
      <c r="E15" s="94">
        <f>SUM(E4:E14)</f>
        <v>56594</v>
      </c>
      <c r="F15" s="94">
        <f t="shared" ref="F15:M15" si="0">SUM(F4:F14)</f>
        <v>56917</v>
      </c>
      <c r="G15" s="94">
        <f t="shared" si="0"/>
        <v>56893</v>
      </c>
      <c r="H15" s="94">
        <f t="shared" si="0"/>
        <v>56991</v>
      </c>
      <c r="I15" s="94">
        <f t="shared" si="0"/>
        <v>57002</v>
      </c>
      <c r="J15" s="94">
        <f t="shared" si="0"/>
        <v>56797</v>
      </c>
      <c r="K15" s="92"/>
      <c r="L15" s="92"/>
      <c r="M15" s="94">
        <f t="shared" si="0"/>
        <v>56270</v>
      </c>
      <c r="N15" s="93" t="s">
        <v>354</v>
      </c>
      <c r="O15" s="5" t="s">
        <v>279</v>
      </c>
      <c r="P15" s="2"/>
    </row>
    <row r="16" spans="1:16" x14ac:dyDescent="0.25">
      <c r="A16" s="43" t="s">
        <v>294</v>
      </c>
      <c r="B16" s="5" t="s">
        <v>6</v>
      </c>
      <c r="C16" s="80">
        <v>336</v>
      </c>
      <c r="D16" s="3">
        <v>336</v>
      </c>
      <c r="E16" s="28" t="s">
        <v>157</v>
      </c>
      <c r="F16" s="64">
        <v>345</v>
      </c>
      <c r="G16" s="27">
        <v>345</v>
      </c>
      <c r="H16" s="2">
        <v>345</v>
      </c>
      <c r="I16" s="2">
        <v>345</v>
      </c>
      <c r="J16" s="2">
        <v>345</v>
      </c>
      <c r="K16" s="2">
        <v>345</v>
      </c>
      <c r="L16" s="2">
        <v>345</v>
      </c>
      <c r="M16" s="2">
        <v>345</v>
      </c>
      <c r="N16" s="5" t="s">
        <v>230</v>
      </c>
      <c r="O16" s="5" t="s">
        <v>158</v>
      </c>
      <c r="P16" s="143" t="s">
        <v>372</v>
      </c>
    </row>
    <row r="17" spans="1:16" ht="30" x14ac:dyDescent="0.25">
      <c r="A17" s="43" t="s">
        <v>295</v>
      </c>
      <c r="B17" s="5" t="s">
        <v>17</v>
      </c>
      <c r="C17" s="4">
        <v>0.08</v>
      </c>
      <c r="D17" s="4">
        <v>0.08</v>
      </c>
      <c r="E17" s="4">
        <v>0.08</v>
      </c>
      <c r="F17" s="4">
        <v>0.08</v>
      </c>
      <c r="G17" s="4">
        <v>0.08</v>
      </c>
      <c r="H17" s="4">
        <v>0.08</v>
      </c>
      <c r="I17" s="4">
        <v>0.08</v>
      </c>
      <c r="J17" s="4">
        <v>0.08</v>
      </c>
      <c r="K17" s="4">
        <v>7.0000000000000007E-2</v>
      </c>
      <c r="L17" s="4">
        <v>7.0000000000000007E-2</v>
      </c>
      <c r="M17" s="4">
        <v>7.0000000000000007E-2</v>
      </c>
      <c r="N17" s="13" t="s">
        <v>355</v>
      </c>
      <c r="O17" s="5" t="s">
        <v>161</v>
      </c>
      <c r="P17" s="25" t="s">
        <v>403</v>
      </c>
    </row>
    <row r="18" spans="1:16" x14ac:dyDescent="0.25">
      <c r="A18" s="43" t="s">
        <v>296</v>
      </c>
      <c r="B18" s="5" t="s">
        <v>23</v>
      </c>
      <c r="C18" s="4">
        <v>0.13</v>
      </c>
      <c r="D18" s="4">
        <v>0.13</v>
      </c>
      <c r="E18" s="4">
        <v>0.13</v>
      </c>
      <c r="F18" s="4">
        <v>0.13</v>
      </c>
      <c r="G18" s="4">
        <v>0.13</v>
      </c>
      <c r="H18" s="4">
        <v>0.13</v>
      </c>
      <c r="I18" s="4">
        <v>0.13</v>
      </c>
      <c r="J18" s="4">
        <v>0.13</v>
      </c>
      <c r="K18" s="4">
        <v>0.13</v>
      </c>
      <c r="L18" s="4">
        <v>0.13</v>
      </c>
      <c r="M18" s="4">
        <v>0.13</v>
      </c>
      <c r="N18" s="5" t="s">
        <v>159</v>
      </c>
      <c r="O18" s="5"/>
      <c r="P18" s="9" t="s">
        <v>391</v>
      </c>
    </row>
    <row r="20" spans="1:16" x14ac:dyDescent="0.25">
      <c r="A20" s="155" t="s">
        <v>27</v>
      </c>
      <c r="B20" s="156"/>
      <c r="C20" s="44">
        <v>2018</v>
      </c>
      <c r="D20" s="44">
        <v>2017</v>
      </c>
      <c r="E20" s="44">
        <v>2016</v>
      </c>
      <c r="F20" s="44">
        <v>2015</v>
      </c>
      <c r="G20" s="44">
        <v>2014</v>
      </c>
      <c r="H20" s="44">
        <v>2013</v>
      </c>
      <c r="I20" s="44">
        <v>2012</v>
      </c>
      <c r="J20" s="44">
        <v>2011</v>
      </c>
      <c r="K20" s="44">
        <v>2010</v>
      </c>
      <c r="L20" s="44">
        <v>2009</v>
      </c>
      <c r="M20" s="44">
        <v>2008</v>
      </c>
      <c r="N20" s="45" t="s">
        <v>344</v>
      </c>
      <c r="O20" s="42" t="s">
        <v>25</v>
      </c>
      <c r="P20" s="41" t="s">
        <v>383</v>
      </c>
    </row>
    <row r="21" spans="1:16" ht="61.5" customHeight="1" x14ac:dyDescent="0.25">
      <c r="A21" s="46" t="s">
        <v>28</v>
      </c>
      <c r="B21" s="5" t="s">
        <v>62</v>
      </c>
      <c r="C21" s="5" t="s">
        <v>155</v>
      </c>
      <c r="D21" s="5" t="s">
        <v>155</v>
      </c>
      <c r="E21" s="4">
        <v>0.67</v>
      </c>
      <c r="F21" s="4">
        <v>0.68</v>
      </c>
      <c r="G21" s="4">
        <v>0.72</v>
      </c>
      <c r="H21" s="4">
        <v>0.73</v>
      </c>
      <c r="I21" s="67">
        <v>0.8</v>
      </c>
      <c r="J21" s="4">
        <v>0.77</v>
      </c>
      <c r="K21" s="67">
        <v>0.76</v>
      </c>
      <c r="L21" s="4">
        <v>0.75</v>
      </c>
      <c r="M21" s="67">
        <v>0.74</v>
      </c>
      <c r="N21" s="5" t="s">
        <v>440</v>
      </c>
      <c r="O21" s="5" t="s">
        <v>441</v>
      </c>
      <c r="P21" s="25" t="s">
        <v>389</v>
      </c>
    </row>
    <row r="22" spans="1:16" ht="103.5" customHeight="1" x14ac:dyDescent="0.25">
      <c r="A22" s="46" t="s">
        <v>29</v>
      </c>
      <c r="B22" s="5" t="s">
        <v>30</v>
      </c>
      <c r="C22" s="65">
        <v>0.83</v>
      </c>
      <c r="D22" s="4">
        <v>0.91</v>
      </c>
      <c r="E22" s="4">
        <v>0.87</v>
      </c>
      <c r="F22" s="73">
        <v>0.87</v>
      </c>
      <c r="G22" s="4">
        <v>0.85</v>
      </c>
      <c r="H22" s="74"/>
      <c r="I22" s="74"/>
      <c r="J22" s="74"/>
      <c r="K22" s="74"/>
      <c r="L22" s="74"/>
      <c r="M22" s="74"/>
      <c r="N22" s="5" t="s">
        <v>244</v>
      </c>
      <c r="O22" s="114" t="s">
        <v>390</v>
      </c>
      <c r="P22" s="140" t="s">
        <v>372</v>
      </c>
    </row>
    <row r="23" spans="1:16" ht="80.25" customHeight="1" x14ac:dyDescent="0.25">
      <c r="A23" s="46" t="s">
        <v>297</v>
      </c>
      <c r="B23" s="16" t="s">
        <v>393</v>
      </c>
      <c r="C23" s="141">
        <v>2673</v>
      </c>
      <c r="D23" s="141">
        <v>2687</v>
      </c>
      <c r="E23" s="141">
        <v>2767</v>
      </c>
      <c r="F23" s="141">
        <v>2743</v>
      </c>
      <c r="G23" s="141">
        <v>2678</v>
      </c>
      <c r="H23" s="141">
        <v>2716</v>
      </c>
      <c r="I23" s="141">
        <v>2692</v>
      </c>
      <c r="J23" s="74"/>
      <c r="K23" s="74"/>
      <c r="L23" s="74"/>
      <c r="M23" s="74"/>
      <c r="N23" s="5" t="s">
        <v>392</v>
      </c>
      <c r="O23" s="114" t="s">
        <v>404</v>
      </c>
      <c r="P23" s="140" t="s">
        <v>254</v>
      </c>
    </row>
    <row r="24" spans="1:16" ht="45" customHeight="1" x14ac:dyDescent="0.25">
      <c r="A24" s="46" t="s">
        <v>298</v>
      </c>
      <c r="B24" s="5" t="s">
        <v>256</v>
      </c>
      <c r="C24" s="158" t="s">
        <v>255</v>
      </c>
      <c r="D24" s="158"/>
      <c r="E24" s="158"/>
      <c r="F24" s="158"/>
      <c r="G24" s="158"/>
      <c r="H24" s="158"/>
      <c r="I24" s="158"/>
      <c r="J24" s="158"/>
      <c r="K24" s="103"/>
      <c r="L24" s="103"/>
      <c r="M24" s="103"/>
      <c r="N24" s="10"/>
      <c r="O24" s="79"/>
    </row>
    <row r="25" spans="1:16" x14ac:dyDescent="0.25">
      <c r="B25" s="6"/>
    </row>
    <row r="26" spans="1:16" x14ac:dyDescent="0.25">
      <c r="A26" s="155" t="s">
        <v>299</v>
      </c>
      <c r="B26" s="156"/>
      <c r="C26" s="87"/>
      <c r="D26" s="85"/>
      <c r="E26" s="85"/>
      <c r="F26" s="85"/>
      <c r="G26" s="85"/>
      <c r="H26" s="85"/>
      <c r="I26" s="85"/>
      <c r="J26" s="85"/>
      <c r="K26" s="84"/>
      <c r="L26" s="85"/>
      <c r="M26" s="85"/>
      <c r="N26" s="88"/>
      <c r="O26" s="88"/>
      <c r="P26" s="85"/>
    </row>
    <row r="27" spans="1:16" ht="18" customHeight="1" x14ac:dyDescent="0.25">
      <c r="A27" s="46" t="s">
        <v>300</v>
      </c>
      <c r="B27" s="5" t="s">
        <v>341</v>
      </c>
      <c r="C27" s="159" t="s">
        <v>165</v>
      </c>
      <c r="D27" s="160"/>
      <c r="E27" s="160"/>
      <c r="F27" s="160"/>
      <c r="G27" s="160"/>
      <c r="H27" s="161"/>
      <c r="I27" s="11"/>
      <c r="J27" s="11"/>
      <c r="K27" s="11"/>
      <c r="L27" s="11"/>
      <c r="M27" s="11"/>
      <c r="N27" s="10"/>
      <c r="O27" s="10"/>
      <c r="P27" s="11"/>
    </row>
    <row r="28" spans="1:16" x14ac:dyDescent="0.25">
      <c r="A28" s="46" t="s">
        <v>301</v>
      </c>
      <c r="B28" s="5" t="s">
        <v>258</v>
      </c>
      <c r="C28" s="162" t="s">
        <v>268</v>
      </c>
      <c r="D28" s="163"/>
      <c r="E28" s="163"/>
      <c r="F28" s="163"/>
      <c r="G28" s="163"/>
      <c r="H28" s="163"/>
      <c r="I28" s="163"/>
      <c r="J28" s="163"/>
      <c r="K28" s="163"/>
      <c r="L28" s="163"/>
      <c r="M28" s="163"/>
      <c r="N28" s="163"/>
      <c r="O28" s="164"/>
      <c r="P28" s="86"/>
    </row>
    <row r="30" spans="1:16" x14ac:dyDescent="0.25">
      <c r="A30" s="157" t="s">
        <v>302</v>
      </c>
      <c r="B30" s="157"/>
      <c r="C30" s="41">
        <v>2018</v>
      </c>
      <c r="D30" s="41">
        <v>2017</v>
      </c>
      <c r="E30" s="41">
        <v>2016</v>
      </c>
      <c r="F30" s="41">
        <v>2015</v>
      </c>
      <c r="G30" s="41">
        <v>2014</v>
      </c>
      <c r="H30" s="41">
        <v>2013</v>
      </c>
      <c r="I30" s="41">
        <v>2012</v>
      </c>
      <c r="J30" s="41">
        <v>2011</v>
      </c>
      <c r="K30" s="41">
        <v>2010</v>
      </c>
      <c r="L30" s="41">
        <v>2009</v>
      </c>
      <c r="M30" s="41">
        <v>2008</v>
      </c>
      <c r="N30" s="42" t="s">
        <v>347</v>
      </c>
      <c r="O30" s="42" t="s">
        <v>25</v>
      </c>
      <c r="P30" s="41" t="s">
        <v>383</v>
      </c>
    </row>
    <row r="31" spans="1:16" ht="45" x14ac:dyDescent="0.25">
      <c r="A31" s="47" t="s">
        <v>303</v>
      </c>
      <c r="B31" s="14" t="s">
        <v>72</v>
      </c>
      <c r="C31" s="98">
        <v>1274</v>
      </c>
      <c r="D31" s="98">
        <v>1175</v>
      </c>
      <c r="E31" s="98">
        <v>1088</v>
      </c>
      <c r="F31" s="98">
        <v>1093</v>
      </c>
      <c r="G31" s="98">
        <v>1070</v>
      </c>
      <c r="H31" s="98">
        <v>1128</v>
      </c>
      <c r="I31" s="98">
        <v>1120</v>
      </c>
      <c r="J31" s="99"/>
      <c r="K31" s="99"/>
      <c r="L31" s="99"/>
      <c r="M31" s="99"/>
      <c r="N31" s="14" t="s">
        <v>356</v>
      </c>
      <c r="O31" s="5" t="s">
        <v>283</v>
      </c>
      <c r="P31" s="25" t="s">
        <v>269</v>
      </c>
    </row>
    <row r="32" spans="1:16" ht="30" x14ac:dyDescent="0.25">
      <c r="A32" s="46" t="s">
        <v>304</v>
      </c>
      <c r="B32" s="5" t="s">
        <v>74</v>
      </c>
      <c r="C32" s="96">
        <v>441</v>
      </c>
      <c r="D32" s="81">
        <v>502</v>
      </c>
      <c r="E32" s="2">
        <v>485</v>
      </c>
      <c r="F32" s="2">
        <v>503</v>
      </c>
      <c r="G32" s="2">
        <v>456</v>
      </c>
      <c r="H32" s="2">
        <v>472</v>
      </c>
      <c r="I32" s="2">
        <v>524</v>
      </c>
      <c r="J32" s="2"/>
      <c r="K32" s="2"/>
      <c r="L32" s="2"/>
      <c r="M32" s="2"/>
      <c r="N32" s="5" t="s">
        <v>392</v>
      </c>
      <c r="O32" s="5"/>
      <c r="P32" s="9" t="s">
        <v>126</v>
      </c>
    </row>
    <row r="33" spans="1:16" ht="30" x14ac:dyDescent="0.25">
      <c r="A33" s="46" t="s">
        <v>305</v>
      </c>
      <c r="B33" s="2" t="s">
        <v>73</v>
      </c>
      <c r="C33" s="96">
        <v>661</v>
      </c>
      <c r="D33" s="81">
        <v>645</v>
      </c>
      <c r="E33" s="2">
        <v>310</v>
      </c>
      <c r="F33" s="2">
        <v>336</v>
      </c>
      <c r="G33" s="2">
        <v>328</v>
      </c>
      <c r="H33" s="2"/>
      <c r="I33" s="2"/>
      <c r="J33" s="2"/>
      <c r="K33" s="2"/>
      <c r="L33" s="2"/>
      <c r="M33" s="2"/>
      <c r="N33" s="5" t="s">
        <v>331</v>
      </c>
      <c r="O33" s="5"/>
      <c r="P33" s="9" t="s">
        <v>126</v>
      </c>
    </row>
    <row r="34" spans="1:16" ht="45" x14ac:dyDescent="0.25">
      <c r="A34" s="46" t="s">
        <v>306</v>
      </c>
      <c r="B34" s="5" t="s">
        <v>212</v>
      </c>
      <c r="C34" s="96">
        <v>59.7</v>
      </c>
      <c r="D34" s="69"/>
      <c r="E34" s="2">
        <v>47.2</v>
      </c>
      <c r="F34" s="2">
        <v>64.7</v>
      </c>
      <c r="G34" s="2">
        <v>61.9</v>
      </c>
      <c r="H34" s="74"/>
      <c r="I34" s="74"/>
      <c r="J34" s="74"/>
      <c r="K34" s="74"/>
      <c r="L34" s="74"/>
      <c r="M34" s="74"/>
      <c r="N34" s="5" t="s">
        <v>357</v>
      </c>
      <c r="O34" s="5" t="s">
        <v>280</v>
      </c>
      <c r="P34" s="9" t="s">
        <v>368</v>
      </c>
    </row>
    <row r="35" spans="1:16" ht="30" x14ac:dyDescent="0.25">
      <c r="A35" s="46" t="s">
        <v>307</v>
      </c>
      <c r="B35" s="5" t="s">
        <v>336</v>
      </c>
      <c r="C35" s="96">
        <v>12.4</v>
      </c>
      <c r="D35" s="69"/>
      <c r="E35" s="69"/>
      <c r="F35" s="69"/>
      <c r="G35" s="69"/>
      <c r="H35" s="74"/>
      <c r="I35" s="74"/>
      <c r="J35" s="74"/>
      <c r="K35" s="74"/>
      <c r="L35" s="74"/>
      <c r="M35" s="74"/>
      <c r="N35" s="5" t="s">
        <v>224</v>
      </c>
      <c r="O35" s="5" t="s">
        <v>362</v>
      </c>
      <c r="P35" s="9" t="s">
        <v>368</v>
      </c>
    </row>
    <row r="36" spans="1:16" ht="30" x14ac:dyDescent="0.25">
      <c r="A36" s="46" t="s">
        <v>308</v>
      </c>
      <c r="B36" s="5" t="s">
        <v>75</v>
      </c>
      <c r="C36" s="96">
        <v>21.4</v>
      </c>
      <c r="D36" s="81">
        <v>19.399999999999999</v>
      </c>
      <c r="E36" s="2">
        <v>24.5</v>
      </c>
      <c r="F36" s="2">
        <v>25.2</v>
      </c>
      <c r="G36" s="2">
        <v>22.7</v>
      </c>
      <c r="H36" s="2">
        <v>27.2</v>
      </c>
      <c r="I36" s="69"/>
      <c r="J36" s="69"/>
      <c r="K36" s="69"/>
      <c r="L36" s="69"/>
      <c r="M36" s="69"/>
      <c r="N36" s="5" t="s">
        <v>358</v>
      </c>
      <c r="O36" s="5" t="s">
        <v>363</v>
      </c>
      <c r="P36" s="9" t="s">
        <v>360</v>
      </c>
    </row>
    <row r="37" spans="1:16" ht="30" x14ac:dyDescent="0.25">
      <c r="A37" s="46" t="s">
        <v>309</v>
      </c>
      <c r="B37" s="5" t="s">
        <v>210</v>
      </c>
      <c r="C37" s="81"/>
      <c r="D37" s="81"/>
      <c r="E37" s="58" t="s">
        <v>166</v>
      </c>
      <c r="F37" s="58" t="s">
        <v>167</v>
      </c>
      <c r="G37" s="58" t="s">
        <v>168</v>
      </c>
      <c r="H37" s="58" t="s">
        <v>169</v>
      </c>
      <c r="I37" s="58" t="s">
        <v>170</v>
      </c>
      <c r="J37" s="69"/>
      <c r="K37" s="69"/>
      <c r="L37" s="69"/>
      <c r="M37" s="69"/>
      <c r="N37" s="8" t="s">
        <v>359</v>
      </c>
      <c r="O37" s="5" t="s">
        <v>361</v>
      </c>
      <c r="P37" s="9" t="s">
        <v>370</v>
      </c>
    </row>
    <row r="38" spans="1:16" ht="45" x14ac:dyDescent="0.25">
      <c r="A38" s="46" t="s">
        <v>310</v>
      </c>
      <c r="B38" s="5" t="s">
        <v>211</v>
      </c>
      <c r="C38" s="58" t="s">
        <v>223</v>
      </c>
      <c r="D38" s="58" t="s">
        <v>222</v>
      </c>
      <c r="E38" s="58" t="s">
        <v>171</v>
      </c>
      <c r="F38" s="58" t="s">
        <v>172</v>
      </c>
      <c r="G38" s="58" t="s">
        <v>173</v>
      </c>
      <c r="H38" s="58" t="s">
        <v>174</v>
      </c>
      <c r="I38" s="58" t="s">
        <v>175</v>
      </c>
      <c r="J38" s="69"/>
      <c r="K38" s="69"/>
      <c r="L38" s="69"/>
      <c r="M38" s="69"/>
      <c r="N38" s="8" t="s">
        <v>356</v>
      </c>
      <c r="O38" s="5" t="s">
        <v>361</v>
      </c>
      <c r="P38" s="9" t="s">
        <v>369</v>
      </c>
    </row>
    <row r="39" spans="1:16" x14ac:dyDescent="0.25">
      <c r="B39" s="6"/>
    </row>
    <row r="40" spans="1:16" x14ac:dyDescent="0.25">
      <c r="A40" s="151" t="s">
        <v>311</v>
      </c>
      <c r="B40" s="151"/>
      <c r="C40" s="112" t="s">
        <v>70</v>
      </c>
      <c r="D40" s="112" t="s">
        <v>69</v>
      </c>
      <c r="E40" s="112" t="s">
        <v>63</v>
      </c>
      <c r="F40" s="112" t="s">
        <v>64</v>
      </c>
      <c r="G40" s="112" t="s">
        <v>65</v>
      </c>
      <c r="H40" s="112" t="s">
        <v>66</v>
      </c>
      <c r="I40" s="112" t="s">
        <v>67</v>
      </c>
      <c r="J40" s="112" t="s">
        <v>68</v>
      </c>
      <c r="K40" s="112" t="s">
        <v>83</v>
      </c>
      <c r="L40" s="44"/>
      <c r="M40" s="44"/>
      <c r="N40" s="45" t="s">
        <v>347</v>
      </c>
      <c r="O40" s="42" t="s">
        <v>25</v>
      </c>
      <c r="P40" s="41" t="s">
        <v>383</v>
      </c>
    </row>
    <row r="41" spans="1:16" ht="60" x14ac:dyDescent="0.25">
      <c r="A41" s="46" t="s">
        <v>312</v>
      </c>
      <c r="B41" s="5" t="s">
        <v>71</v>
      </c>
      <c r="C41" s="12" t="s">
        <v>213</v>
      </c>
      <c r="D41" s="12" t="s">
        <v>214</v>
      </c>
      <c r="E41" s="113" t="s">
        <v>76</v>
      </c>
      <c r="F41" s="113" t="s">
        <v>77</v>
      </c>
      <c r="G41" s="113" t="s">
        <v>78</v>
      </c>
      <c r="H41" s="113" t="s">
        <v>79</v>
      </c>
      <c r="I41" s="113" t="s">
        <v>80</v>
      </c>
      <c r="J41" s="113" t="s">
        <v>81</v>
      </c>
      <c r="K41" s="113" t="s">
        <v>82</v>
      </c>
      <c r="L41" s="69"/>
      <c r="M41" s="69"/>
      <c r="N41" s="97" t="s">
        <v>365</v>
      </c>
      <c r="O41" s="5" t="s">
        <v>364</v>
      </c>
      <c r="P41" s="25" t="s">
        <v>267</v>
      </c>
    </row>
    <row r="42" spans="1:16" ht="30" x14ac:dyDescent="0.25">
      <c r="A42" s="46" t="s">
        <v>313</v>
      </c>
      <c r="B42" s="5" t="s">
        <v>32</v>
      </c>
      <c r="C42" s="90" t="s">
        <v>274</v>
      </c>
      <c r="D42" s="90" t="s">
        <v>273</v>
      </c>
      <c r="E42" s="12" t="s">
        <v>272</v>
      </c>
      <c r="F42" s="12" t="s">
        <v>271</v>
      </c>
      <c r="G42" s="12" t="s">
        <v>270</v>
      </c>
      <c r="H42" s="74"/>
      <c r="I42" s="74"/>
      <c r="J42" s="74"/>
      <c r="K42" s="74"/>
      <c r="L42" s="69"/>
      <c r="M42" s="69"/>
      <c r="N42" s="13" t="s">
        <v>366</v>
      </c>
      <c r="O42" s="5"/>
      <c r="P42" s="9" t="s">
        <v>371</v>
      </c>
    </row>
    <row r="43" spans="1:16" ht="30" x14ac:dyDescent="0.25">
      <c r="A43" s="46" t="s">
        <v>314</v>
      </c>
      <c r="B43" s="5" t="s">
        <v>33</v>
      </c>
      <c r="C43" s="90">
        <v>152</v>
      </c>
      <c r="D43" s="90">
        <v>252</v>
      </c>
      <c r="E43" s="12">
        <v>133</v>
      </c>
      <c r="F43" s="12">
        <v>156</v>
      </c>
      <c r="G43" s="12">
        <v>264</v>
      </c>
      <c r="H43" s="74"/>
      <c r="I43" s="74"/>
      <c r="J43" s="74"/>
      <c r="K43" s="74"/>
      <c r="L43" s="69"/>
      <c r="M43" s="69"/>
      <c r="N43" s="13" t="s">
        <v>366</v>
      </c>
      <c r="O43" s="5"/>
      <c r="P43" s="9" t="s">
        <v>371</v>
      </c>
    </row>
    <row r="44" spans="1:16" ht="45" x14ac:dyDescent="0.25">
      <c r="A44" s="46" t="s">
        <v>315</v>
      </c>
      <c r="B44" s="5" t="s">
        <v>35</v>
      </c>
      <c r="C44" s="89" t="s">
        <v>155</v>
      </c>
      <c r="D44" s="90" t="s">
        <v>215</v>
      </c>
      <c r="E44" s="12" t="s">
        <v>216</v>
      </c>
      <c r="F44" s="12" t="s">
        <v>176</v>
      </c>
      <c r="G44" s="12" t="s">
        <v>177</v>
      </c>
      <c r="H44" s="12" t="s">
        <v>178</v>
      </c>
      <c r="I44" s="12" t="s">
        <v>179</v>
      </c>
      <c r="J44" s="12" t="s">
        <v>180</v>
      </c>
      <c r="K44" s="12" t="s">
        <v>181</v>
      </c>
      <c r="L44" s="69"/>
      <c r="M44" s="69"/>
      <c r="N44" s="102" t="s">
        <v>367</v>
      </c>
      <c r="O44" s="100"/>
      <c r="P44" s="101" t="s">
        <v>284</v>
      </c>
    </row>
    <row r="45" spans="1:16" ht="30" x14ac:dyDescent="0.25">
      <c r="A45" s="46" t="s">
        <v>316</v>
      </c>
      <c r="B45" s="5" t="s">
        <v>34</v>
      </c>
      <c r="C45" s="89" t="s">
        <v>289</v>
      </c>
      <c r="D45" s="110" t="s">
        <v>332</v>
      </c>
      <c r="E45" s="12" t="s">
        <v>182</v>
      </c>
      <c r="F45" s="111" t="s">
        <v>183</v>
      </c>
      <c r="G45" s="12" t="s">
        <v>184</v>
      </c>
      <c r="H45" s="12" t="s">
        <v>185</v>
      </c>
      <c r="I45" s="12" t="s">
        <v>186</v>
      </c>
      <c r="J45" s="12" t="s">
        <v>187</v>
      </c>
      <c r="K45" s="12" t="s">
        <v>188</v>
      </c>
      <c r="L45" s="69"/>
      <c r="M45" s="69"/>
      <c r="N45" s="97" t="s">
        <v>387</v>
      </c>
      <c r="O45" s="5"/>
      <c r="P45" s="25" t="s">
        <v>290</v>
      </c>
    </row>
    <row r="46" spans="1:16" x14ac:dyDescent="0.25">
      <c r="A46" s="77"/>
      <c r="B46" s="6"/>
      <c r="C46" s="112">
        <v>2018</v>
      </c>
      <c r="D46" s="112">
        <v>2017</v>
      </c>
      <c r="E46" s="112">
        <v>2016</v>
      </c>
      <c r="F46" s="112">
        <v>2015</v>
      </c>
      <c r="G46" s="112">
        <v>2014</v>
      </c>
      <c r="H46" s="112">
        <v>2013</v>
      </c>
      <c r="I46" s="112">
        <v>2012</v>
      </c>
      <c r="J46" s="112">
        <v>2011</v>
      </c>
      <c r="K46" s="112">
        <v>2010</v>
      </c>
      <c r="O46" s="5"/>
      <c r="P46" s="2"/>
    </row>
    <row r="47" spans="1:16" ht="45" x14ac:dyDescent="0.25">
      <c r="A47" s="46" t="s">
        <v>317</v>
      </c>
      <c r="B47" s="5" t="s">
        <v>394</v>
      </c>
      <c r="C47" s="109" t="s">
        <v>155</v>
      </c>
      <c r="D47" s="90" t="s">
        <v>282</v>
      </c>
      <c r="E47" s="12" t="s">
        <v>31</v>
      </c>
      <c r="F47" s="74"/>
      <c r="G47" s="90" t="s">
        <v>330</v>
      </c>
      <c r="H47" s="74"/>
      <c r="I47" s="74"/>
      <c r="J47" s="74"/>
      <c r="K47" s="74"/>
      <c r="L47" s="2"/>
      <c r="M47" s="2"/>
      <c r="N47" s="13" t="s">
        <v>345</v>
      </c>
      <c r="O47" s="5" t="s">
        <v>406</v>
      </c>
      <c r="P47" s="25" t="s">
        <v>405</v>
      </c>
    </row>
    <row r="48" spans="1:16" ht="77.25" customHeight="1" x14ac:dyDescent="0.25">
      <c r="A48" s="176" t="s">
        <v>444</v>
      </c>
      <c r="B48" s="7" t="s">
        <v>447</v>
      </c>
      <c r="C48" s="177" t="s">
        <v>445</v>
      </c>
      <c r="D48" s="178"/>
      <c r="E48" s="178"/>
      <c r="F48" s="178"/>
      <c r="G48" s="178"/>
      <c r="H48" s="178"/>
      <c r="I48" s="178"/>
      <c r="J48" s="178"/>
      <c r="K48" s="178"/>
      <c r="L48" s="178"/>
      <c r="M48" s="178"/>
      <c r="N48" s="10"/>
      <c r="O48" s="10"/>
      <c r="P48" s="86"/>
    </row>
    <row r="49" spans="1:2" x14ac:dyDescent="0.25">
      <c r="A49" s="64" t="s">
        <v>446</v>
      </c>
      <c r="B49" s="77"/>
    </row>
    <row r="50" spans="1:2" x14ac:dyDescent="0.25">
      <c r="A50" t="s">
        <v>401</v>
      </c>
      <c r="B50" s="7"/>
    </row>
    <row r="51" spans="1:2" x14ac:dyDescent="0.25">
      <c r="A51" t="s">
        <v>442</v>
      </c>
    </row>
    <row r="52" spans="1:2" x14ac:dyDescent="0.25">
      <c r="A52" t="s">
        <v>385</v>
      </c>
    </row>
  </sheetData>
  <mergeCells count="10">
    <mergeCell ref="A1:P1"/>
    <mergeCell ref="A40:B40"/>
    <mergeCell ref="A2:B2"/>
    <mergeCell ref="A3:B3"/>
    <mergeCell ref="A20:B20"/>
    <mergeCell ref="A26:B26"/>
    <mergeCell ref="A30:B30"/>
    <mergeCell ref="C24:J24"/>
    <mergeCell ref="C27:H27"/>
    <mergeCell ref="C28:O28"/>
  </mergeCells>
  <hyperlinks>
    <hyperlink ref="P5" r:id="rId1" display="www.portal.historicenvironment.scot"/>
    <hyperlink ref="P6" r:id="rId2" display="www.portal.historicenvironment.scot"/>
    <hyperlink ref="P7" r:id="rId3" display="www.portal.historicenvironment.scot"/>
    <hyperlink ref="P8" r:id="rId4" display="www.portal.historicenvironment.scot"/>
    <hyperlink ref="P9" r:id="rId5" display="www.portal.historicenvironment.scot"/>
    <hyperlink ref="P10" r:id="rId6" display="www.portal.historicenvironment.scot"/>
    <hyperlink ref="P11" r:id="rId7" display="www.portal.historicenvironment.scot"/>
    <hyperlink ref="P14" r:id="rId8" display="www.portal.historicenvironment.scot"/>
    <hyperlink ref="C27" r:id="rId9"/>
    <hyperlink ref="P4" r:id="rId10"/>
    <hyperlink ref="P41" r:id="rId11"/>
    <hyperlink ref="C28" r:id="rId12"/>
    <hyperlink ref="P31" r:id="rId13"/>
    <hyperlink ref="P36" r:id="rId14"/>
    <hyperlink ref="P44" r:id="rId15"/>
    <hyperlink ref="P45" r:id="rId16"/>
    <hyperlink ref="O5" r:id="rId17" location="dual-designation-project_tab"/>
    <hyperlink ref="O6" r:id="rId18" location="dual-designation-project_tab"/>
    <hyperlink ref="P32" r:id="rId19"/>
    <hyperlink ref="P33" r:id="rId20"/>
    <hyperlink ref="P34" r:id="rId21"/>
    <hyperlink ref="P35" r:id="rId22"/>
    <hyperlink ref="P38" r:id="rId23"/>
    <hyperlink ref="P37" r:id="rId24"/>
    <hyperlink ref="P42" r:id="rId25"/>
    <hyperlink ref="P43" r:id="rId26"/>
    <hyperlink ref="P21" r:id="rId27"/>
    <hyperlink ref="P23" r:id="rId28"/>
    <hyperlink ref="P22" r:id="rId29"/>
    <hyperlink ref="P18" r:id="rId30"/>
    <hyperlink ref="P16" r:id="rId31"/>
    <hyperlink ref="P17" r:id="rId32" display="https://www.lochlomond-trossachs.org/"/>
    <hyperlink ref="P47" r:id="rId33"/>
    <hyperlink ref="C48" r:id="rId34" display="https://befs.us10.list-manage.com/track/click?u=5ff5cbf27087a00bd9eec1b1a&amp;id=9aa635a90c&amp;e=a7f7af38c8"/>
  </hyperlinks>
  <pageMargins left="0.70866141732283472" right="0.70866141732283472" top="0.74803149606299213" bottom="0.74803149606299213" header="0.31496062992125984" footer="0.31496062992125984"/>
  <pageSetup paperSize="8" scale="67" fitToHeight="0" orientation="landscape" r:id="rId35"/>
  <drawing r:id="rId3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9BE00"/>
    <pageSetUpPr fitToPage="1"/>
  </sheetPr>
  <dimension ref="A1:P57"/>
  <sheetViews>
    <sheetView workbookViewId="0">
      <selection activeCell="A2" sqref="A2:E2"/>
    </sheetView>
  </sheetViews>
  <sheetFormatPr defaultRowHeight="15" x14ac:dyDescent="0.25"/>
  <cols>
    <col min="1" max="1" width="8" customWidth="1"/>
    <col min="2" max="2" width="34.140625" customWidth="1"/>
    <col min="14" max="14" width="24.140625" style="130" customWidth="1"/>
    <col min="15" max="15" width="35.7109375" style="6" customWidth="1"/>
    <col min="16" max="16" width="62.42578125" bestFit="1" customWidth="1"/>
  </cols>
  <sheetData>
    <row r="1" spans="1:16" ht="18.75" customHeight="1" x14ac:dyDescent="0.3">
      <c r="A1" s="165" t="s">
        <v>84</v>
      </c>
      <c r="B1" s="165"/>
      <c r="C1" s="165"/>
      <c r="D1" s="165"/>
      <c r="E1" s="165"/>
      <c r="F1" s="165"/>
      <c r="G1" s="165"/>
      <c r="H1" s="165"/>
      <c r="I1" s="165"/>
      <c r="J1" s="165"/>
      <c r="K1" s="165"/>
      <c r="L1" s="165"/>
      <c r="M1" s="48"/>
      <c r="N1" s="52"/>
      <c r="O1" s="52"/>
      <c r="P1" s="49"/>
    </row>
    <row r="2" spans="1:16" ht="18.75" customHeight="1" x14ac:dyDescent="0.3">
      <c r="A2" s="167" t="s">
        <v>85</v>
      </c>
      <c r="B2" s="167"/>
      <c r="C2" s="167"/>
      <c r="D2" s="167"/>
      <c r="E2" s="167"/>
      <c r="F2" s="50"/>
      <c r="G2" s="50"/>
      <c r="H2" s="50"/>
      <c r="I2" s="50"/>
      <c r="J2" s="50"/>
      <c r="K2" s="50"/>
      <c r="L2" s="51"/>
      <c r="M2" s="48"/>
      <c r="N2" s="52"/>
      <c r="O2" s="52"/>
      <c r="P2" s="53"/>
    </row>
    <row r="3" spans="1:16" x14ac:dyDescent="0.25">
      <c r="A3" s="169"/>
      <c r="B3" s="170"/>
      <c r="C3" s="48" t="s">
        <v>70</v>
      </c>
      <c r="D3" s="48" t="s">
        <v>69</v>
      </c>
      <c r="E3" s="48" t="s">
        <v>63</v>
      </c>
      <c r="F3" s="48" t="s">
        <v>64</v>
      </c>
      <c r="G3" s="48" t="s">
        <v>65</v>
      </c>
      <c r="H3" s="48" t="s">
        <v>66</v>
      </c>
      <c r="I3" s="48" t="s">
        <v>67</v>
      </c>
      <c r="J3" s="48" t="s">
        <v>68</v>
      </c>
      <c r="K3" s="48" t="s">
        <v>83</v>
      </c>
      <c r="L3" s="48" t="s">
        <v>409</v>
      </c>
      <c r="M3" s="48" t="s">
        <v>408</v>
      </c>
      <c r="N3" s="126" t="s">
        <v>344</v>
      </c>
      <c r="O3" s="55" t="s">
        <v>25</v>
      </c>
      <c r="P3" s="54" t="s">
        <v>383</v>
      </c>
    </row>
    <row r="4" spans="1:16" ht="30" x14ac:dyDescent="0.25">
      <c r="A4" s="54" t="s">
        <v>264</v>
      </c>
      <c r="B4" s="5" t="s">
        <v>89</v>
      </c>
      <c r="C4" s="121">
        <v>118161</v>
      </c>
      <c r="D4" s="121">
        <v>103465</v>
      </c>
      <c r="E4" s="121">
        <v>97008</v>
      </c>
      <c r="F4" s="122"/>
      <c r="G4" s="121">
        <v>105351</v>
      </c>
      <c r="H4" s="121">
        <v>114206</v>
      </c>
      <c r="I4" s="121">
        <v>117879</v>
      </c>
      <c r="J4" s="121">
        <v>103262</v>
      </c>
      <c r="K4" s="28">
        <v>93237</v>
      </c>
      <c r="L4" s="28">
        <v>82292</v>
      </c>
      <c r="M4" s="28"/>
      <c r="N4" s="5" t="s">
        <v>410</v>
      </c>
      <c r="O4" s="5"/>
      <c r="P4" s="9" t="s">
        <v>372</v>
      </c>
    </row>
    <row r="5" spans="1:16" ht="30" x14ac:dyDescent="0.25">
      <c r="A5" s="54" t="s">
        <v>87</v>
      </c>
      <c r="B5" s="5" t="s">
        <v>90</v>
      </c>
      <c r="C5" s="121">
        <v>28497</v>
      </c>
      <c r="D5" s="121">
        <v>33775</v>
      </c>
      <c r="E5" s="121">
        <v>34921</v>
      </c>
      <c r="F5" s="122"/>
      <c r="G5" s="121">
        <v>36346</v>
      </c>
      <c r="H5" s="122"/>
      <c r="I5" s="121">
        <v>34151</v>
      </c>
      <c r="J5" s="121">
        <v>22429</v>
      </c>
      <c r="K5" s="172"/>
      <c r="L5" s="172"/>
      <c r="M5" s="172"/>
      <c r="N5" s="5" t="s">
        <v>412</v>
      </c>
      <c r="O5" s="5" t="s">
        <v>411</v>
      </c>
      <c r="P5" s="9" t="s">
        <v>372</v>
      </c>
    </row>
    <row r="6" spans="1:16" ht="60" x14ac:dyDescent="0.25">
      <c r="A6" s="54" t="s">
        <v>88</v>
      </c>
      <c r="B6" s="5" t="s">
        <v>337</v>
      </c>
      <c r="C6" s="124">
        <v>26294</v>
      </c>
      <c r="D6" s="109">
        <v>27381</v>
      </c>
      <c r="E6" s="109">
        <v>28685</v>
      </c>
      <c r="F6" s="72"/>
      <c r="G6" s="74"/>
      <c r="H6" s="123"/>
      <c r="I6" s="123"/>
      <c r="J6" s="123"/>
      <c r="K6" s="123"/>
      <c r="L6" s="123"/>
      <c r="M6" s="123"/>
      <c r="N6" s="8" t="s">
        <v>413</v>
      </c>
      <c r="O6" s="125" t="s">
        <v>338</v>
      </c>
      <c r="P6" s="9" t="s">
        <v>335</v>
      </c>
    </row>
    <row r="7" spans="1:16" ht="60" x14ac:dyDescent="0.25">
      <c r="A7" s="54" t="s">
        <v>265</v>
      </c>
      <c r="B7" s="5" t="s">
        <v>91</v>
      </c>
      <c r="C7" s="133"/>
      <c r="D7" s="109"/>
      <c r="E7" s="72"/>
      <c r="F7" s="28">
        <v>10035</v>
      </c>
      <c r="G7" s="72"/>
      <c r="H7" s="28">
        <v>11275</v>
      </c>
      <c r="I7" s="28">
        <v>11430</v>
      </c>
      <c r="J7" s="28">
        <v>12265</v>
      </c>
      <c r="K7" s="72"/>
      <c r="L7" s="28">
        <v>12680</v>
      </c>
      <c r="M7" s="28">
        <v>12055</v>
      </c>
      <c r="N7" s="144"/>
      <c r="O7" s="137"/>
      <c r="P7" s="9" t="s">
        <v>334</v>
      </c>
    </row>
    <row r="8" spans="1:16" ht="30" x14ac:dyDescent="0.25">
      <c r="A8" s="54" t="s">
        <v>287</v>
      </c>
      <c r="B8" s="8" t="s">
        <v>285</v>
      </c>
      <c r="C8" s="12">
        <v>38</v>
      </c>
      <c r="D8" s="12">
        <v>33</v>
      </c>
      <c r="E8" s="12"/>
      <c r="F8" s="12"/>
      <c r="G8" s="12"/>
      <c r="H8" s="12"/>
      <c r="I8" s="12"/>
      <c r="J8" s="12"/>
      <c r="K8" s="12"/>
      <c r="L8" s="12"/>
      <c r="M8" s="12"/>
      <c r="N8" s="5" t="s">
        <v>365</v>
      </c>
      <c r="O8" s="5"/>
      <c r="P8" s="9" t="s">
        <v>372</v>
      </c>
    </row>
    <row r="9" spans="1:16" ht="30" x14ac:dyDescent="0.25">
      <c r="A9" s="54" t="s">
        <v>288</v>
      </c>
      <c r="B9" s="8" t="s">
        <v>286</v>
      </c>
      <c r="C9" s="12">
        <v>12</v>
      </c>
      <c r="D9" s="12">
        <v>9</v>
      </c>
      <c r="E9" s="12"/>
      <c r="F9" s="12"/>
      <c r="G9" s="12"/>
      <c r="H9" s="12"/>
      <c r="I9" s="12"/>
      <c r="J9" s="12"/>
      <c r="K9" s="12"/>
      <c r="L9" s="12"/>
      <c r="M9" s="12"/>
      <c r="N9" s="5" t="s">
        <v>365</v>
      </c>
      <c r="O9" s="5"/>
      <c r="P9" s="9" t="s">
        <v>372</v>
      </c>
    </row>
    <row r="10" spans="1:16" x14ac:dyDescent="0.25">
      <c r="A10" s="18"/>
      <c r="C10" s="19"/>
      <c r="D10" s="19"/>
      <c r="E10" s="19"/>
      <c r="F10" s="19"/>
      <c r="G10" s="19"/>
      <c r="H10" s="19"/>
      <c r="I10" s="19"/>
      <c r="J10" s="19"/>
      <c r="K10" s="19"/>
      <c r="L10" s="19"/>
      <c r="M10" s="19"/>
      <c r="N10" s="128"/>
      <c r="O10" s="7"/>
      <c r="P10" s="19"/>
    </row>
    <row r="11" spans="1:16" ht="18.75" x14ac:dyDescent="0.3">
      <c r="A11" s="165" t="s">
        <v>92</v>
      </c>
      <c r="B11" s="165"/>
      <c r="C11" s="165"/>
      <c r="D11" s="165"/>
      <c r="E11" s="165"/>
      <c r="F11" s="54"/>
      <c r="G11" s="54"/>
      <c r="H11" s="54"/>
      <c r="I11" s="54"/>
      <c r="J11" s="54"/>
      <c r="K11" s="54"/>
      <c r="L11" s="54"/>
      <c r="M11" s="54"/>
      <c r="N11" s="129"/>
      <c r="O11" s="55"/>
      <c r="P11" s="54"/>
    </row>
    <row r="12" spans="1:16" ht="18.75" customHeight="1" x14ac:dyDescent="0.25">
      <c r="A12" s="54"/>
      <c r="B12" s="54"/>
      <c r="C12" s="48" t="s">
        <v>70</v>
      </c>
      <c r="D12" s="48" t="s">
        <v>69</v>
      </c>
      <c r="E12" s="48" t="s">
        <v>63</v>
      </c>
      <c r="F12" s="48" t="s">
        <v>64</v>
      </c>
      <c r="G12" s="48" t="s">
        <v>65</v>
      </c>
      <c r="H12" s="48" t="s">
        <v>66</v>
      </c>
      <c r="I12" s="48" t="s">
        <v>67</v>
      </c>
      <c r="J12" s="48" t="s">
        <v>68</v>
      </c>
      <c r="K12" s="48" t="s">
        <v>83</v>
      </c>
      <c r="L12" s="48" t="s">
        <v>409</v>
      </c>
      <c r="M12" s="48" t="s">
        <v>408</v>
      </c>
      <c r="N12" s="129" t="s">
        <v>344</v>
      </c>
      <c r="O12" s="55" t="s">
        <v>25</v>
      </c>
      <c r="P12" s="54" t="s">
        <v>383</v>
      </c>
    </row>
    <row r="13" spans="1:16" ht="30" x14ac:dyDescent="0.25">
      <c r="A13" s="56" t="s">
        <v>93</v>
      </c>
      <c r="B13" s="16" t="s">
        <v>97</v>
      </c>
      <c r="C13" s="66" t="s">
        <v>155</v>
      </c>
      <c r="D13" s="120" t="s">
        <v>225</v>
      </c>
      <c r="E13" s="120" t="s">
        <v>226</v>
      </c>
      <c r="F13" s="62" t="s">
        <v>191</v>
      </c>
      <c r="G13" s="62" t="s">
        <v>189</v>
      </c>
      <c r="H13" s="95"/>
      <c r="I13" s="62" t="s">
        <v>190</v>
      </c>
      <c r="J13" s="62" t="s">
        <v>220</v>
      </c>
      <c r="K13" s="95"/>
      <c r="L13" s="62" t="s">
        <v>191</v>
      </c>
      <c r="M13" s="62" t="s">
        <v>192</v>
      </c>
      <c r="N13" s="16" t="s">
        <v>414</v>
      </c>
      <c r="O13" s="16"/>
      <c r="P13" s="17" t="s">
        <v>86</v>
      </c>
    </row>
    <row r="14" spans="1:16" ht="45" x14ac:dyDescent="0.25">
      <c r="A14" s="54" t="s">
        <v>94</v>
      </c>
      <c r="B14" s="5" t="s">
        <v>98</v>
      </c>
      <c r="C14" s="66" t="s">
        <v>155</v>
      </c>
      <c r="D14" s="73">
        <v>0.28000000000000003</v>
      </c>
      <c r="E14" s="73">
        <v>0.26</v>
      </c>
      <c r="F14" s="63">
        <v>0.26</v>
      </c>
      <c r="G14" s="63">
        <v>0.26</v>
      </c>
      <c r="H14" s="74"/>
      <c r="I14" s="63">
        <v>0.28999999999999998</v>
      </c>
      <c r="J14" s="63">
        <v>0.3</v>
      </c>
      <c r="K14" s="74"/>
      <c r="L14" s="63">
        <v>0.35</v>
      </c>
      <c r="M14" s="63">
        <v>0.35</v>
      </c>
      <c r="N14" s="6" t="s">
        <v>423</v>
      </c>
      <c r="O14" s="26"/>
      <c r="P14" s="9" t="s">
        <v>86</v>
      </c>
    </row>
    <row r="15" spans="1:16" ht="30" x14ac:dyDescent="0.25">
      <c r="A15" s="54" t="s">
        <v>95</v>
      </c>
      <c r="B15" s="5" t="s">
        <v>99</v>
      </c>
      <c r="C15" s="12" t="s">
        <v>231</v>
      </c>
      <c r="D15" s="12" t="s">
        <v>217</v>
      </c>
      <c r="E15" s="12" t="s">
        <v>193</v>
      </c>
      <c r="F15" s="90" t="s">
        <v>276</v>
      </c>
      <c r="G15" s="12" t="s">
        <v>194</v>
      </c>
      <c r="H15" s="12" t="s">
        <v>195</v>
      </c>
      <c r="I15" s="12" t="s">
        <v>196</v>
      </c>
      <c r="J15" s="74"/>
      <c r="K15" s="12" t="s">
        <v>197</v>
      </c>
      <c r="L15" s="12" t="s">
        <v>198</v>
      </c>
      <c r="M15" s="12" t="s">
        <v>195</v>
      </c>
      <c r="N15" s="5" t="s">
        <v>415</v>
      </c>
      <c r="O15" s="5"/>
      <c r="P15" s="9" t="s">
        <v>372</v>
      </c>
    </row>
    <row r="16" spans="1:16" ht="30" x14ac:dyDescent="0.25">
      <c r="A16" s="54" t="s">
        <v>96</v>
      </c>
      <c r="B16" s="5" t="s">
        <v>434</v>
      </c>
      <c r="C16" s="90" t="s">
        <v>418</v>
      </c>
      <c r="D16" s="74"/>
      <c r="E16" s="74"/>
      <c r="F16" s="74"/>
      <c r="G16" s="74"/>
      <c r="H16" s="74"/>
      <c r="I16" s="74"/>
      <c r="J16" s="74"/>
      <c r="K16" s="74"/>
      <c r="L16" s="74"/>
      <c r="M16" s="74"/>
      <c r="N16" s="5" t="s">
        <v>421</v>
      </c>
      <c r="O16" s="5"/>
      <c r="P16" s="9" t="s">
        <v>372</v>
      </c>
    </row>
    <row r="17" spans="1:16" ht="30" x14ac:dyDescent="0.25">
      <c r="A17" s="54" t="s">
        <v>102</v>
      </c>
      <c r="B17" s="5" t="s">
        <v>100</v>
      </c>
      <c r="C17" s="89" t="s">
        <v>259</v>
      </c>
      <c r="D17" s="12" t="s">
        <v>218</v>
      </c>
      <c r="E17" s="12" t="s">
        <v>199</v>
      </c>
      <c r="F17" s="90" t="s">
        <v>261</v>
      </c>
      <c r="G17" s="12" t="s">
        <v>200</v>
      </c>
      <c r="H17" s="12" t="s">
        <v>201</v>
      </c>
      <c r="I17" s="12" t="s">
        <v>202</v>
      </c>
      <c r="J17" s="74"/>
      <c r="K17" s="12" t="s">
        <v>200</v>
      </c>
      <c r="L17" s="74"/>
      <c r="M17" s="12" t="s">
        <v>203</v>
      </c>
      <c r="N17" s="5" t="s">
        <v>415</v>
      </c>
      <c r="O17" s="5"/>
      <c r="P17" s="9" t="s">
        <v>373</v>
      </c>
    </row>
    <row r="18" spans="1:16" ht="30" x14ac:dyDescent="0.25">
      <c r="A18" s="54" t="s">
        <v>419</v>
      </c>
      <c r="B18" s="5" t="s">
        <v>101</v>
      </c>
      <c r="C18" s="89" t="s">
        <v>260</v>
      </c>
      <c r="D18" s="12" t="s">
        <v>219</v>
      </c>
      <c r="E18" s="12" t="s">
        <v>262</v>
      </c>
      <c r="F18" s="90" t="s">
        <v>263</v>
      </c>
      <c r="G18" s="12" t="s">
        <v>205</v>
      </c>
      <c r="H18" s="12" t="s">
        <v>204</v>
      </c>
      <c r="I18" s="12" t="s">
        <v>204</v>
      </c>
      <c r="J18" s="74"/>
      <c r="K18" s="12" t="s">
        <v>206</v>
      </c>
      <c r="L18" s="74"/>
      <c r="M18" s="12" t="s">
        <v>207</v>
      </c>
      <c r="N18" s="5" t="s">
        <v>415</v>
      </c>
      <c r="O18" s="5"/>
      <c r="P18" s="9" t="s">
        <v>373</v>
      </c>
    </row>
    <row r="19" spans="1:16" ht="79.5" customHeight="1" x14ac:dyDescent="0.25">
      <c r="A19" s="146" t="s">
        <v>420</v>
      </c>
      <c r="B19" s="145" t="s">
        <v>435</v>
      </c>
      <c r="C19" s="173" t="s">
        <v>436</v>
      </c>
      <c r="D19" s="174"/>
      <c r="E19" s="174"/>
      <c r="F19" s="175"/>
      <c r="G19" s="113"/>
      <c r="H19" s="113"/>
      <c r="I19" s="113"/>
      <c r="J19" s="113"/>
      <c r="K19" s="113"/>
      <c r="L19" s="113"/>
      <c r="M19" s="113"/>
      <c r="N19" s="5"/>
      <c r="O19" s="5" t="s">
        <v>417</v>
      </c>
      <c r="P19" s="143" t="s">
        <v>416</v>
      </c>
    </row>
    <row r="20" spans="1:16" x14ac:dyDescent="0.25">
      <c r="C20" s="105"/>
      <c r="D20" s="105"/>
      <c r="E20" s="105"/>
      <c r="F20" s="105"/>
      <c r="G20" s="105"/>
      <c r="H20" s="105"/>
      <c r="I20" s="105"/>
      <c r="J20" s="105"/>
      <c r="K20" s="105"/>
      <c r="L20" s="105"/>
      <c r="M20" s="105"/>
    </row>
    <row r="21" spans="1:16" ht="18.75" x14ac:dyDescent="0.3">
      <c r="A21" s="171" t="s">
        <v>103</v>
      </c>
      <c r="B21" s="171"/>
      <c r="C21" s="171"/>
      <c r="D21" s="171"/>
      <c r="E21" s="171"/>
      <c r="F21" s="15"/>
      <c r="G21" s="15"/>
      <c r="H21" s="15"/>
      <c r="I21" s="15"/>
      <c r="J21" s="15"/>
      <c r="K21" s="15"/>
      <c r="L21" s="15"/>
      <c r="M21" s="15"/>
      <c r="N21" s="131"/>
      <c r="O21" s="20"/>
      <c r="P21" s="15"/>
    </row>
    <row r="22" spans="1:16" ht="42.75" customHeight="1" x14ac:dyDescent="0.25">
      <c r="A22" s="15"/>
      <c r="B22" s="15"/>
      <c r="C22" s="54">
        <v>2018</v>
      </c>
      <c r="D22" s="54">
        <v>2017</v>
      </c>
      <c r="E22" s="54">
        <v>2016</v>
      </c>
      <c r="F22" s="54">
        <v>2015</v>
      </c>
      <c r="G22" s="54">
        <v>2014</v>
      </c>
      <c r="H22" s="54">
        <v>2013</v>
      </c>
      <c r="I22" s="54">
        <v>2012</v>
      </c>
      <c r="J22" s="54">
        <v>2011</v>
      </c>
      <c r="K22" s="54">
        <v>2010</v>
      </c>
      <c r="L22" s="54">
        <v>2009</v>
      </c>
      <c r="M22" s="54">
        <v>2008</v>
      </c>
      <c r="N22" s="131" t="s">
        <v>344</v>
      </c>
      <c r="O22" s="20" t="s">
        <v>25</v>
      </c>
      <c r="P22" s="15" t="s">
        <v>407</v>
      </c>
    </row>
    <row r="23" spans="1:16" ht="60" x14ac:dyDescent="0.25">
      <c r="A23" s="55" t="s">
        <v>104</v>
      </c>
      <c r="B23" s="22" t="s">
        <v>109</v>
      </c>
      <c r="C23" s="58" t="s">
        <v>155</v>
      </c>
      <c r="D23" s="65">
        <v>0.35</v>
      </c>
      <c r="E23" s="23">
        <v>0.34</v>
      </c>
      <c r="F23" s="23">
        <v>0.33</v>
      </c>
      <c r="G23" s="23">
        <v>0.31</v>
      </c>
      <c r="H23" s="23">
        <v>0.28000000000000003</v>
      </c>
      <c r="I23" s="23">
        <v>0.28000000000000003</v>
      </c>
      <c r="J23" s="74"/>
      <c r="K23" s="74"/>
      <c r="L23" s="74"/>
      <c r="M23" s="74"/>
      <c r="N23" s="22" t="s">
        <v>374</v>
      </c>
      <c r="O23" s="22" t="s">
        <v>422</v>
      </c>
      <c r="P23" s="24" t="s">
        <v>110</v>
      </c>
    </row>
    <row r="24" spans="1:16" x14ac:dyDescent="0.25">
      <c r="A24" s="55" t="s">
        <v>105</v>
      </c>
      <c r="B24" s="5" t="s">
        <v>111</v>
      </c>
      <c r="C24" s="59">
        <v>376000</v>
      </c>
      <c r="D24" s="3">
        <v>366000</v>
      </c>
      <c r="E24" s="3">
        <v>351000</v>
      </c>
      <c r="F24" s="80">
        <v>330000</v>
      </c>
      <c r="G24" s="3">
        <v>320116</v>
      </c>
      <c r="H24" s="68"/>
      <c r="I24" s="3">
        <v>312000</v>
      </c>
      <c r="J24" s="68"/>
      <c r="K24" s="3">
        <v>310000</v>
      </c>
      <c r="L24" s="68"/>
      <c r="M24" s="3">
        <v>306000</v>
      </c>
      <c r="N24" s="5" t="s">
        <v>348</v>
      </c>
      <c r="O24" s="5"/>
      <c r="P24" s="25" t="s">
        <v>126</v>
      </c>
    </row>
    <row r="25" spans="1:16" x14ac:dyDescent="0.25">
      <c r="A25" s="55" t="s">
        <v>106</v>
      </c>
      <c r="B25" s="5" t="s">
        <v>112</v>
      </c>
      <c r="C25" s="60">
        <v>194143</v>
      </c>
      <c r="D25" s="3">
        <v>172678</v>
      </c>
      <c r="E25" s="3">
        <v>162764</v>
      </c>
      <c r="F25" s="80">
        <v>148194</v>
      </c>
      <c r="G25" s="3">
        <v>140217</v>
      </c>
      <c r="H25" s="68"/>
      <c r="I25" s="3">
        <v>122242</v>
      </c>
      <c r="J25" s="68"/>
      <c r="K25" s="3">
        <v>104175</v>
      </c>
      <c r="L25" s="68"/>
      <c r="M25" s="3">
        <v>90726</v>
      </c>
      <c r="N25" s="8" t="s">
        <v>348</v>
      </c>
      <c r="O25" s="5"/>
      <c r="P25" s="25" t="s">
        <v>127</v>
      </c>
    </row>
    <row r="26" spans="1:16" ht="45" customHeight="1" x14ac:dyDescent="0.25">
      <c r="A26" s="55" t="s">
        <v>107</v>
      </c>
      <c r="B26" s="5" t="s">
        <v>113</v>
      </c>
      <c r="C26" s="68"/>
      <c r="D26" s="68"/>
      <c r="E26" s="3">
        <v>646</v>
      </c>
      <c r="F26" s="68"/>
      <c r="G26" s="3">
        <v>660</v>
      </c>
      <c r="H26" s="68"/>
      <c r="I26" s="3">
        <v>828</v>
      </c>
      <c r="J26" s="68"/>
      <c r="K26" s="3">
        <v>792</v>
      </c>
      <c r="L26" s="68"/>
      <c r="M26" s="68"/>
      <c r="N26" s="8" t="s">
        <v>375</v>
      </c>
      <c r="O26" s="8" t="s">
        <v>208</v>
      </c>
      <c r="P26" s="25" t="s">
        <v>128</v>
      </c>
    </row>
    <row r="27" spans="1:16" ht="30" x14ac:dyDescent="0.25">
      <c r="A27" s="55" t="s">
        <v>108</v>
      </c>
      <c r="B27" s="5" t="s">
        <v>124</v>
      </c>
      <c r="C27" s="3" t="s">
        <v>155</v>
      </c>
      <c r="D27" s="3">
        <v>62800</v>
      </c>
      <c r="E27" s="80">
        <v>69500</v>
      </c>
      <c r="F27" s="3">
        <v>58500</v>
      </c>
      <c r="G27" s="3">
        <v>62000</v>
      </c>
      <c r="H27" s="68"/>
      <c r="I27" s="3">
        <v>66100</v>
      </c>
      <c r="J27" s="3">
        <v>61900</v>
      </c>
      <c r="K27" s="68"/>
      <c r="L27" s="3">
        <v>70900</v>
      </c>
      <c r="M27" s="68"/>
      <c r="N27" s="5" t="s">
        <v>232</v>
      </c>
      <c r="O27" s="5" t="s">
        <v>376</v>
      </c>
      <c r="P27" s="25" t="s">
        <v>123</v>
      </c>
    </row>
    <row r="28" spans="1:16" ht="30" x14ac:dyDescent="0.25">
      <c r="A28" s="55" t="s">
        <v>118</v>
      </c>
      <c r="B28" s="5" t="s">
        <v>114</v>
      </c>
      <c r="C28" s="3" t="s">
        <v>155</v>
      </c>
      <c r="D28" s="3">
        <v>171000</v>
      </c>
      <c r="E28" s="80">
        <v>227600</v>
      </c>
      <c r="F28" s="3">
        <v>210600</v>
      </c>
      <c r="G28" s="3">
        <v>217000</v>
      </c>
      <c r="H28" s="68"/>
      <c r="I28" s="3">
        <v>225200</v>
      </c>
      <c r="J28" s="3">
        <v>192000</v>
      </c>
      <c r="K28" s="68"/>
      <c r="L28" s="3">
        <v>261000</v>
      </c>
      <c r="M28" s="68"/>
      <c r="N28" s="5" t="s">
        <v>232</v>
      </c>
      <c r="O28" s="5" t="s">
        <v>376</v>
      </c>
      <c r="P28" s="25" t="s">
        <v>123</v>
      </c>
    </row>
    <row r="29" spans="1:16" ht="30" x14ac:dyDescent="0.25">
      <c r="A29" s="55" t="s">
        <v>119</v>
      </c>
      <c r="B29" s="5" t="s">
        <v>115</v>
      </c>
      <c r="C29" s="3" t="s">
        <v>155</v>
      </c>
      <c r="D29" s="3">
        <v>3500</v>
      </c>
      <c r="E29" s="80">
        <v>4300</v>
      </c>
      <c r="F29" s="3">
        <v>5051</v>
      </c>
      <c r="G29" s="3">
        <v>4700</v>
      </c>
      <c r="H29" s="68"/>
      <c r="I29" s="3">
        <v>4600</v>
      </c>
      <c r="J29" s="3">
        <v>5700</v>
      </c>
      <c r="K29" s="68"/>
      <c r="L29" s="3">
        <v>5900</v>
      </c>
      <c r="M29" s="68"/>
      <c r="N29" s="5" t="s">
        <v>232</v>
      </c>
      <c r="O29" s="5" t="s">
        <v>376</v>
      </c>
      <c r="P29" s="25" t="s">
        <v>123</v>
      </c>
    </row>
    <row r="30" spans="1:16" ht="30" x14ac:dyDescent="0.25">
      <c r="A30" s="55" t="s">
        <v>120</v>
      </c>
      <c r="B30" s="5" t="s">
        <v>117</v>
      </c>
      <c r="C30" s="3" t="s">
        <v>155</v>
      </c>
      <c r="D30" s="3">
        <v>97200</v>
      </c>
      <c r="E30" s="3">
        <v>88992</v>
      </c>
      <c r="F30" s="3">
        <v>38410</v>
      </c>
      <c r="G30" s="3">
        <v>46992</v>
      </c>
      <c r="H30" s="3">
        <v>28864</v>
      </c>
      <c r="I30" s="3">
        <v>58500</v>
      </c>
      <c r="J30" s="3">
        <v>30000</v>
      </c>
      <c r="K30" s="3">
        <v>45488</v>
      </c>
      <c r="L30" s="3">
        <v>38216</v>
      </c>
      <c r="M30" s="3">
        <v>29000</v>
      </c>
      <c r="N30" s="5" t="s">
        <v>377</v>
      </c>
      <c r="O30" s="5" t="s">
        <v>378</v>
      </c>
      <c r="P30" s="25" t="s">
        <v>122</v>
      </c>
    </row>
    <row r="31" spans="1:16" ht="30" x14ac:dyDescent="0.25">
      <c r="A31" s="55" t="s">
        <v>121</v>
      </c>
      <c r="B31" s="5" t="s">
        <v>116</v>
      </c>
      <c r="C31" s="3" t="s">
        <v>155</v>
      </c>
      <c r="D31" s="68"/>
      <c r="E31" s="68"/>
      <c r="F31" s="3">
        <v>2890</v>
      </c>
      <c r="G31" s="68"/>
      <c r="H31" s="3">
        <v>990</v>
      </c>
      <c r="I31" s="3">
        <v>520</v>
      </c>
      <c r="J31" s="3">
        <v>382</v>
      </c>
      <c r="K31" s="68"/>
      <c r="L31" s="3">
        <v>456</v>
      </c>
      <c r="M31" s="68"/>
      <c r="N31" s="5" t="s">
        <v>443</v>
      </c>
      <c r="O31" s="5"/>
      <c r="P31" s="25" t="s">
        <v>122</v>
      </c>
    </row>
    <row r="32" spans="1:16" ht="30" x14ac:dyDescent="0.25">
      <c r="A32" s="55" t="s">
        <v>125</v>
      </c>
      <c r="B32" s="5" t="s">
        <v>129</v>
      </c>
      <c r="C32" s="3" t="s">
        <v>155</v>
      </c>
      <c r="D32" s="3">
        <v>79</v>
      </c>
      <c r="E32" s="3">
        <v>70</v>
      </c>
      <c r="F32" s="3">
        <v>61</v>
      </c>
      <c r="G32" s="3">
        <v>38</v>
      </c>
      <c r="H32" s="3">
        <v>32</v>
      </c>
      <c r="I32" s="3">
        <v>24</v>
      </c>
      <c r="J32" s="3">
        <v>19</v>
      </c>
      <c r="K32" s="68"/>
      <c r="L32" s="3">
        <v>12</v>
      </c>
      <c r="M32" s="68"/>
      <c r="N32" s="5" t="s">
        <v>379</v>
      </c>
      <c r="O32" s="5"/>
      <c r="P32" s="25" t="s">
        <v>122</v>
      </c>
    </row>
    <row r="34" spans="1:16" ht="18.75" x14ac:dyDescent="0.3">
      <c r="A34" s="165" t="s">
        <v>130</v>
      </c>
      <c r="B34" s="165"/>
      <c r="C34" s="165"/>
      <c r="D34" s="165"/>
      <c r="E34" s="165"/>
      <c r="F34" s="54"/>
      <c r="G34" s="54"/>
      <c r="H34" s="54"/>
      <c r="I34" s="54"/>
      <c r="J34" s="54"/>
      <c r="K34" s="54"/>
      <c r="L34" s="54"/>
      <c r="M34" s="54"/>
      <c r="N34" s="129"/>
      <c r="O34" s="55"/>
      <c r="P34" s="54"/>
    </row>
    <row r="35" spans="1:16" x14ac:dyDescent="0.25">
      <c r="A35" s="54"/>
      <c r="B35" s="54"/>
      <c r="C35" s="48" t="s">
        <v>70</v>
      </c>
      <c r="D35" s="48" t="s">
        <v>69</v>
      </c>
      <c r="E35" s="48" t="s">
        <v>63</v>
      </c>
      <c r="F35" s="48" t="s">
        <v>64</v>
      </c>
      <c r="G35" s="48" t="s">
        <v>65</v>
      </c>
      <c r="H35" s="48" t="s">
        <v>66</v>
      </c>
      <c r="I35" s="48" t="s">
        <v>67</v>
      </c>
      <c r="J35" s="48" t="s">
        <v>68</v>
      </c>
      <c r="K35" s="48" t="s">
        <v>83</v>
      </c>
      <c r="L35" s="48" t="s">
        <v>409</v>
      </c>
      <c r="M35" s="48" t="s">
        <v>408</v>
      </c>
      <c r="N35" s="55" t="s">
        <v>344</v>
      </c>
      <c r="O35" s="55" t="s">
        <v>25</v>
      </c>
      <c r="P35" s="54" t="s">
        <v>383</v>
      </c>
    </row>
    <row r="36" spans="1:16" ht="45" x14ac:dyDescent="0.25">
      <c r="A36" s="91" t="s">
        <v>131</v>
      </c>
      <c r="B36" s="5" t="s">
        <v>133</v>
      </c>
      <c r="C36" s="68"/>
      <c r="D36" s="68"/>
      <c r="E36" s="68"/>
      <c r="F36" s="3">
        <v>17100</v>
      </c>
      <c r="G36" s="68"/>
      <c r="H36" s="68"/>
      <c r="I36" s="68"/>
      <c r="J36" s="68"/>
      <c r="K36" s="68"/>
      <c r="L36" s="68"/>
      <c r="M36" s="68"/>
      <c r="N36" s="127" t="s">
        <v>233</v>
      </c>
      <c r="O36" s="5" t="s">
        <v>426</v>
      </c>
      <c r="P36" s="25" t="s">
        <v>380</v>
      </c>
    </row>
    <row r="37" spans="1:16" ht="45" x14ac:dyDescent="0.25">
      <c r="A37" s="91" t="s">
        <v>132</v>
      </c>
      <c r="B37" s="5" t="s">
        <v>135</v>
      </c>
      <c r="C37" s="68"/>
      <c r="D37" s="68"/>
      <c r="E37" s="69"/>
      <c r="F37" s="3">
        <v>121000</v>
      </c>
      <c r="G37" s="68"/>
      <c r="H37" s="68"/>
      <c r="I37" s="68"/>
      <c r="J37" s="68"/>
      <c r="K37" s="68"/>
      <c r="L37" s="68"/>
      <c r="M37" s="68"/>
      <c r="N37" s="127" t="s">
        <v>233</v>
      </c>
      <c r="O37" s="5" t="s">
        <v>426</v>
      </c>
      <c r="P37" s="25" t="s">
        <v>234</v>
      </c>
    </row>
    <row r="38" spans="1:16" ht="45" x14ac:dyDescent="0.25">
      <c r="A38" s="91" t="s">
        <v>138</v>
      </c>
      <c r="B38" s="5" t="s">
        <v>136</v>
      </c>
      <c r="C38" s="68"/>
      <c r="D38" s="68"/>
      <c r="E38" s="69"/>
      <c r="F38" s="28" t="s">
        <v>209</v>
      </c>
      <c r="G38" s="68"/>
      <c r="H38" s="68"/>
      <c r="I38" s="68"/>
      <c r="J38" s="68"/>
      <c r="K38" s="68"/>
      <c r="L38" s="68"/>
      <c r="M38" s="68"/>
      <c r="N38" s="127" t="s">
        <v>233</v>
      </c>
      <c r="O38" s="5" t="s">
        <v>426</v>
      </c>
      <c r="P38" s="25" t="s">
        <v>380</v>
      </c>
    </row>
    <row r="39" spans="1:16" ht="45" x14ac:dyDescent="0.25">
      <c r="A39" s="91" t="s">
        <v>139</v>
      </c>
      <c r="B39" s="5" t="s">
        <v>134</v>
      </c>
      <c r="C39" s="118">
        <v>3713</v>
      </c>
      <c r="D39" s="80">
        <v>3855</v>
      </c>
      <c r="E39" s="80">
        <v>4533</v>
      </c>
      <c r="F39" s="80">
        <v>3818</v>
      </c>
      <c r="G39" s="80">
        <v>3711</v>
      </c>
      <c r="H39" s="80">
        <v>3605</v>
      </c>
      <c r="I39" s="80">
        <v>3340</v>
      </c>
      <c r="J39" s="80">
        <v>3644</v>
      </c>
      <c r="K39" s="80">
        <v>3140</v>
      </c>
      <c r="L39" s="68"/>
      <c r="M39" s="68"/>
      <c r="N39" s="5" t="s">
        <v>387</v>
      </c>
      <c r="O39" s="5" t="s">
        <v>333</v>
      </c>
      <c r="P39" s="9" t="s">
        <v>126</v>
      </c>
    </row>
    <row r="40" spans="1:16" ht="30" x14ac:dyDescent="0.25">
      <c r="A40" s="91" t="s">
        <v>140</v>
      </c>
      <c r="B40" s="5" t="s">
        <v>137</v>
      </c>
      <c r="C40" s="119">
        <v>191180</v>
      </c>
      <c r="D40" s="80">
        <v>209073</v>
      </c>
      <c r="E40" s="118">
        <v>217622</v>
      </c>
      <c r="F40" s="80">
        <v>205384</v>
      </c>
      <c r="G40" s="80">
        <v>197415</v>
      </c>
      <c r="H40" s="80">
        <v>186675</v>
      </c>
      <c r="I40" s="80">
        <v>185543</v>
      </c>
      <c r="J40" s="68"/>
      <c r="K40" s="80">
        <v>143801</v>
      </c>
      <c r="L40" s="68"/>
      <c r="M40" s="68"/>
      <c r="N40" s="5" t="s">
        <v>387</v>
      </c>
      <c r="O40" s="5"/>
      <c r="P40" s="25" t="s">
        <v>126</v>
      </c>
    </row>
    <row r="41" spans="1:16" ht="30" x14ac:dyDescent="0.25">
      <c r="A41" s="91" t="s">
        <v>142</v>
      </c>
      <c r="B41" s="5" t="s">
        <v>141</v>
      </c>
      <c r="C41" s="3">
        <v>405</v>
      </c>
      <c r="D41" s="3">
        <v>317</v>
      </c>
      <c r="E41" s="3">
        <v>318</v>
      </c>
      <c r="F41" s="68"/>
      <c r="G41" s="68"/>
      <c r="H41" s="68"/>
      <c r="I41" s="68"/>
      <c r="J41" s="68"/>
      <c r="K41" s="68"/>
      <c r="L41" s="68"/>
      <c r="M41" s="68"/>
      <c r="N41" s="5" t="s">
        <v>424</v>
      </c>
      <c r="O41" s="5"/>
      <c r="P41" s="25" t="s">
        <v>425</v>
      </c>
    </row>
    <row r="42" spans="1:16" x14ac:dyDescent="0.25">
      <c r="B42" s="6"/>
    </row>
    <row r="43" spans="1:16" ht="18.75" customHeight="1" x14ac:dyDescent="0.3">
      <c r="A43" s="166" t="s">
        <v>148</v>
      </c>
      <c r="B43" s="167"/>
      <c r="C43" s="167"/>
      <c r="D43" s="167"/>
      <c r="E43" s="167"/>
      <c r="F43" s="167"/>
      <c r="G43" s="167"/>
      <c r="H43" s="167"/>
      <c r="I43" s="167"/>
      <c r="J43" s="167"/>
      <c r="K43" s="167"/>
      <c r="L43" s="167"/>
      <c r="M43" s="167"/>
      <c r="N43" s="168"/>
      <c r="O43" s="55"/>
      <c r="P43" s="54"/>
    </row>
    <row r="44" spans="1:16" x14ac:dyDescent="0.25">
      <c r="A44" s="54"/>
      <c r="B44" s="54"/>
      <c r="C44" s="54">
        <v>2018</v>
      </c>
      <c r="D44" s="54">
        <v>2017</v>
      </c>
      <c r="E44" s="54">
        <v>2016</v>
      </c>
      <c r="F44" s="54">
        <v>2015</v>
      </c>
      <c r="G44" s="54">
        <v>2014</v>
      </c>
      <c r="H44" s="54">
        <v>2013</v>
      </c>
      <c r="I44" s="54">
        <v>2012</v>
      </c>
      <c r="J44" s="54">
        <v>2011</v>
      </c>
      <c r="K44" s="54">
        <v>2010</v>
      </c>
      <c r="L44" s="54">
        <v>2009</v>
      </c>
      <c r="M44" s="48">
        <v>2008</v>
      </c>
      <c r="N44" s="129" t="s">
        <v>344</v>
      </c>
      <c r="O44" s="55" t="s">
        <v>25</v>
      </c>
      <c r="P44" s="54" t="s">
        <v>383</v>
      </c>
    </row>
    <row r="45" spans="1:16" ht="45" x14ac:dyDescent="0.25">
      <c r="A45" s="54" t="s">
        <v>144</v>
      </c>
      <c r="B45" s="5" t="s">
        <v>152</v>
      </c>
      <c r="C45" s="8" t="s">
        <v>235</v>
      </c>
      <c r="D45" s="69"/>
      <c r="E45" s="2">
        <v>16</v>
      </c>
      <c r="F45" s="69"/>
      <c r="G45" s="2">
        <v>19</v>
      </c>
      <c r="H45" s="69"/>
      <c r="I45" s="2">
        <v>17</v>
      </c>
      <c r="J45" s="69"/>
      <c r="K45" s="2">
        <v>18</v>
      </c>
      <c r="L45" s="12">
        <v>18</v>
      </c>
      <c r="M45" s="74"/>
      <c r="N45" s="5" t="s">
        <v>428</v>
      </c>
      <c r="O45" s="5" t="s">
        <v>427</v>
      </c>
      <c r="P45" s="9" t="s">
        <v>151</v>
      </c>
    </row>
    <row r="46" spans="1:16" ht="30" x14ac:dyDescent="0.25">
      <c r="A46" s="54" t="s">
        <v>145</v>
      </c>
      <c r="B46" s="5" t="s">
        <v>153</v>
      </c>
      <c r="C46" s="8" t="s">
        <v>235</v>
      </c>
      <c r="D46" s="69"/>
      <c r="E46" s="2">
        <v>12</v>
      </c>
      <c r="F46" s="69"/>
      <c r="G46" s="2">
        <v>11</v>
      </c>
      <c r="H46" s="69"/>
      <c r="I46" s="69"/>
      <c r="J46" s="69"/>
      <c r="K46" s="69"/>
      <c r="L46" s="90" t="s">
        <v>155</v>
      </c>
      <c r="M46" s="74"/>
      <c r="N46" s="5" t="s">
        <v>429</v>
      </c>
      <c r="O46" s="5" t="s">
        <v>277</v>
      </c>
      <c r="P46" s="9" t="s">
        <v>221</v>
      </c>
    </row>
    <row r="47" spans="1:16" ht="30" x14ac:dyDescent="0.25">
      <c r="A47" s="54" t="s">
        <v>146</v>
      </c>
      <c r="B47" s="5" t="s">
        <v>339</v>
      </c>
      <c r="C47" s="8" t="s">
        <v>235</v>
      </c>
      <c r="D47" s="69"/>
      <c r="E47" s="2">
        <v>12</v>
      </c>
      <c r="F47" s="69"/>
      <c r="G47" s="2">
        <v>12</v>
      </c>
      <c r="H47" s="69"/>
      <c r="I47" s="2">
        <v>12</v>
      </c>
      <c r="J47" s="69"/>
      <c r="K47" s="81">
        <v>11</v>
      </c>
      <c r="L47" s="12" t="s">
        <v>155</v>
      </c>
      <c r="M47" s="74"/>
      <c r="N47" s="5" t="s">
        <v>430</v>
      </c>
      <c r="O47" s="5" t="s">
        <v>278</v>
      </c>
      <c r="P47" s="2" t="s">
        <v>221</v>
      </c>
    </row>
    <row r="48" spans="1:16" ht="30" x14ac:dyDescent="0.25">
      <c r="A48" s="54" t="s">
        <v>147</v>
      </c>
      <c r="B48" s="5" t="s">
        <v>149</v>
      </c>
      <c r="C48" s="8" t="s">
        <v>235</v>
      </c>
      <c r="D48" s="69"/>
      <c r="E48" s="2">
        <v>12</v>
      </c>
      <c r="F48" s="69"/>
      <c r="G48" s="2">
        <v>12</v>
      </c>
      <c r="H48" s="69"/>
      <c r="I48" s="2">
        <v>13</v>
      </c>
      <c r="J48" s="69"/>
      <c r="K48" s="2">
        <v>12</v>
      </c>
      <c r="L48" s="12">
        <v>13</v>
      </c>
      <c r="M48" s="74"/>
      <c r="N48" s="5" t="s">
        <v>430</v>
      </c>
      <c r="O48" s="5"/>
      <c r="P48" s="2" t="s">
        <v>221</v>
      </c>
    </row>
    <row r="49" spans="1:16" ht="30" x14ac:dyDescent="0.25">
      <c r="A49" s="54" t="s">
        <v>154</v>
      </c>
      <c r="B49" s="5" t="s">
        <v>150</v>
      </c>
      <c r="C49" s="8" t="s">
        <v>235</v>
      </c>
      <c r="D49" s="69"/>
      <c r="E49" s="2">
        <v>6</v>
      </c>
      <c r="F49" s="69"/>
      <c r="G49" s="2">
        <v>7</v>
      </c>
      <c r="H49" s="69"/>
      <c r="I49" s="2">
        <v>7</v>
      </c>
      <c r="J49" s="69"/>
      <c r="K49" s="2">
        <v>7</v>
      </c>
      <c r="L49" s="12" t="s">
        <v>155</v>
      </c>
      <c r="M49" s="74"/>
      <c r="N49" s="5" t="s">
        <v>431</v>
      </c>
      <c r="O49" s="5" t="s">
        <v>278</v>
      </c>
      <c r="P49" s="2" t="s">
        <v>221</v>
      </c>
    </row>
    <row r="50" spans="1:16" x14ac:dyDescent="0.25">
      <c r="A50" s="18"/>
      <c r="B50" s="6"/>
    </row>
    <row r="51" spans="1:16" ht="18.75" customHeight="1" x14ac:dyDescent="0.3">
      <c r="A51" s="166" t="s">
        <v>143</v>
      </c>
      <c r="B51" s="167"/>
      <c r="C51" s="167"/>
      <c r="D51" s="167"/>
      <c r="E51" s="167"/>
      <c r="F51" s="167"/>
      <c r="G51" s="167"/>
      <c r="H51" s="167"/>
      <c r="I51" s="167"/>
      <c r="J51" s="167"/>
      <c r="K51" s="167"/>
      <c r="L51" s="167"/>
      <c r="M51" s="167"/>
      <c r="N51" s="167"/>
      <c r="O51" s="168"/>
      <c r="P51" s="54"/>
    </row>
    <row r="52" spans="1:16" x14ac:dyDescent="0.25">
      <c r="A52" s="57"/>
      <c r="B52" s="54"/>
      <c r="C52" s="48" t="s">
        <v>70</v>
      </c>
      <c r="D52" s="48" t="s">
        <v>69</v>
      </c>
      <c r="E52" s="48" t="s">
        <v>63</v>
      </c>
      <c r="F52" s="48" t="s">
        <v>64</v>
      </c>
      <c r="G52" s="48" t="s">
        <v>65</v>
      </c>
      <c r="H52" s="48" t="s">
        <v>66</v>
      </c>
      <c r="I52" s="48" t="s">
        <v>67</v>
      </c>
      <c r="J52" s="48" t="s">
        <v>68</v>
      </c>
      <c r="K52" s="48" t="s">
        <v>83</v>
      </c>
      <c r="L52" s="48" t="s">
        <v>409</v>
      </c>
      <c r="M52" s="48" t="s">
        <v>408</v>
      </c>
      <c r="N52" s="129" t="s">
        <v>344</v>
      </c>
      <c r="O52" s="55" t="s">
        <v>25</v>
      </c>
      <c r="P52" s="54" t="s">
        <v>383</v>
      </c>
    </row>
    <row r="53" spans="1:16" ht="30" x14ac:dyDescent="0.25">
      <c r="A53" s="55" t="s">
        <v>281</v>
      </c>
      <c r="B53" s="114" t="s">
        <v>340</v>
      </c>
      <c r="C53" s="115" t="s">
        <v>155</v>
      </c>
      <c r="D53" s="116">
        <v>66179</v>
      </c>
      <c r="E53" s="116">
        <v>58649</v>
      </c>
      <c r="F53" s="116">
        <v>54202</v>
      </c>
      <c r="G53" s="116">
        <v>54771</v>
      </c>
      <c r="H53" s="116">
        <v>52496</v>
      </c>
      <c r="I53" s="116">
        <v>51358</v>
      </c>
      <c r="J53" s="117">
        <v>55952</v>
      </c>
      <c r="K53" s="70"/>
      <c r="L53" s="70"/>
      <c r="M53" s="70"/>
      <c r="N53" s="114" t="s">
        <v>432</v>
      </c>
      <c r="O53" s="5" t="s">
        <v>291</v>
      </c>
      <c r="P53" s="25" t="s">
        <v>388</v>
      </c>
    </row>
    <row r="54" spans="1:16" s="77" customFormat="1" x14ac:dyDescent="0.25">
      <c r="A54" s="64" t="s">
        <v>446</v>
      </c>
      <c r="N54" s="132"/>
      <c r="O54" s="106"/>
    </row>
    <row r="55" spans="1:16" x14ac:dyDescent="0.25">
      <c r="A55" t="s">
        <v>401</v>
      </c>
      <c r="B55" s="7"/>
    </row>
    <row r="56" spans="1:16" x14ac:dyDescent="0.25">
      <c r="A56" t="s">
        <v>438</v>
      </c>
    </row>
    <row r="57" spans="1:16" x14ac:dyDescent="0.25">
      <c r="A57" t="s">
        <v>385</v>
      </c>
    </row>
  </sheetData>
  <mergeCells count="10">
    <mergeCell ref="A34:E34"/>
    <mergeCell ref="A43:N43"/>
    <mergeCell ref="A51:O51"/>
    <mergeCell ref="A3:B3"/>
    <mergeCell ref="A1:L1"/>
    <mergeCell ref="A2:E2"/>
    <mergeCell ref="A11:E11"/>
    <mergeCell ref="A21:E21"/>
    <mergeCell ref="K5:M5"/>
    <mergeCell ref="C19:F19"/>
  </mergeCells>
  <hyperlinks>
    <hyperlink ref="P13" r:id="rId1"/>
    <hyperlink ref="P14" r:id="rId2"/>
    <hyperlink ref="P23" r:id="rId3"/>
    <hyperlink ref="P30" r:id="rId4"/>
    <hyperlink ref="P31" r:id="rId5"/>
    <hyperlink ref="P29" r:id="rId6"/>
    <hyperlink ref="P28" r:id="rId7"/>
    <hyperlink ref="P24" r:id="rId8"/>
    <hyperlink ref="P25" r:id="rId9"/>
    <hyperlink ref="P32" r:id="rId10"/>
    <hyperlink ref="P45" r:id="rId11" display="http://www.gov.scot/Publications/2017/02/4401 "/>
    <hyperlink ref="P7" r:id="rId12"/>
    <hyperlink ref="P6" r:id="rId13"/>
    <hyperlink ref="P5" r:id="rId14"/>
    <hyperlink ref="P8" r:id="rId15"/>
    <hyperlink ref="P9" r:id="rId16"/>
    <hyperlink ref="P4" r:id="rId17"/>
    <hyperlink ref="P15" r:id="rId18"/>
    <hyperlink ref="P18" r:id="rId19"/>
    <hyperlink ref="P26" r:id="rId20"/>
    <hyperlink ref="P36" r:id="rId21"/>
    <hyperlink ref="P37" r:id="rId22"/>
    <hyperlink ref="P38" r:id="rId23"/>
    <hyperlink ref="P39" r:id="rId24"/>
    <hyperlink ref="P53" r:id="rId25" display="https://www.ons.gov.uk/businessindustryandtrade/constructionindustry/datasets/outputintheconstructionindustry"/>
    <hyperlink ref="P27" r:id="rId26"/>
    <hyperlink ref="P16" r:id="rId27"/>
    <hyperlink ref="P41" r:id="rId28"/>
  </hyperlinks>
  <pageMargins left="0.70866141732283472" right="0.70866141732283472" top="0.74803149606299213" bottom="0.74803149606299213" header="0.31496062992125984" footer="0.31496062992125984"/>
  <pageSetup paperSize="8" scale="72" fitToHeight="0" orientation="landscape" r:id="rId2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KEY FACTS</vt:lpstr>
      <vt:lpstr>UNDERSTAND</vt:lpstr>
      <vt:lpstr>PROTECT</vt:lpstr>
      <vt:lpstr>VALUE</vt:lpstr>
    </vt:vector>
  </TitlesOfParts>
  <Company>Historic Environment Scotland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Robertson K (Karen)</dc:creator>
  <cp:lastModifiedBy>Robertson K (Karen)</cp:lastModifiedBy>
  <cp:lastPrinted>2018-11-07T09:47:48Z</cp:lastPrinted>
  <dcterms:created xsi:type="dcterms:W3CDTF">2018-01-09T10:23:06Z</dcterms:created>
  <dcterms:modified xsi:type="dcterms:W3CDTF">2018-11-27T12:46:12Z</dcterms:modified>
</cp:coreProperties>
</file>