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116516.HES\Downloads\"/>
    </mc:Choice>
  </mc:AlternateContent>
  <xr:revisionPtr revIDLastSave="0" documentId="8_{0655F85B-5586-4241-88AC-EC11F4B74422}" xr6:coauthVersionLast="47" xr6:coauthVersionMax="47" xr10:uidLastSave="{00000000-0000-0000-0000-000000000000}"/>
  <bookViews>
    <workbookView xWindow="-120" yWindow="-120" windowWidth="29040" windowHeight="15720" xr2:uid="{A89181FF-809A-4527-A286-9D5271AD6843}"/>
  </bookViews>
  <sheets>
    <sheet name="1. Cover" sheetId="15" r:id="rId1"/>
    <sheet name="2. Introduction" sheetId="1" r:id="rId2"/>
    <sheet name="3. Headline Statistics " sheetId="30" r:id="rId3"/>
    <sheet name="4. Key Trends" sheetId="13" r:id="rId4"/>
    <sheet name="5. Net Zero " sheetId="20" r:id="rId5"/>
    <sheet name="6. Communities &amp; Places" sheetId="21" r:id="rId6"/>
    <sheet name="7. Wellbeing Economy" sheetId="22" r:id="rId7"/>
    <sheet name="8. Research Questions" sheetId="23" r:id="rId8"/>
    <sheet name=" 9. Further Sources" sheetId="24" r:id="rId9"/>
    <sheet name="Visual " sheetId="14"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4" l="1"/>
  <c r="A13" i="14"/>
  <c r="A8" i="14"/>
  <c r="C10" i="14"/>
  <c r="A10" i="14"/>
  <c r="B10" i="14"/>
  <c r="B9" i="14"/>
  <c r="C11" i="14"/>
  <c r="A19" i="14"/>
  <c r="B8" i="14"/>
  <c r="A12" i="14"/>
  <c r="A18" i="14"/>
  <c r="A17" i="14"/>
  <c r="A16" i="14"/>
  <c r="C9" i="14"/>
  <c r="C8" i="14"/>
  <c r="A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tc={D2E5CB20-C549-403D-B282-1D785076064E}</author>
  </authors>
  <commentList>
    <comment ref="A1" authorId="0" shapeId="0" xr:uid="{D2E5CB20-C549-403D-B282-1D785076064E}">
      <text>
        <t>[Threaded comment]
Your version of Excel allows you to read this threaded comment; however, any edits to it will get removed if the file is opened in a newer version of Excel. Learn more: https://go.microsoft.com/fwlink/?linkid=870924
Comment:
    To be split into 3 separate worksheets then delete this one.
Use the 3 priorities only and not the outcomes.
Use structure and format of SHEA 2018 worksheets.
Alignment of metrics to each to be discussed.</t>
      </text>
    </comment>
  </commentList>
</comments>
</file>

<file path=xl/sharedStrings.xml><?xml version="1.0" encoding="utf-8"?>
<sst xmlns="http://schemas.openxmlformats.org/spreadsheetml/2006/main" count="618" uniqueCount="358">
  <si>
    <t>Scotland's Historic Environment Audit (SHEA) 2026</t>
  </si>
  <si>
    <t>SHEA 2026 has a wide range of uses, including providing context for Scotland's National Historic Environment Strategy, Our Past, Our Future (OPOF). This data release is organised under the OPOF priorities in support of the national strategy. All figures and statistics are the latest available at the time of publishing.</t>
  </si>
  <si>
    <t>Contents</t>
  </si>
  <si>
    <t xml:space="preserve">1. Cover: Scotland's Historic Environment Audit (SHEA) 2026, Contents and Open Government Statement (OGL) </t>
  </si>
  <si>
    <t>More information on Our Past, Our Future: The Strategy for Scotland's Historic Environment (OPOF)</t>
  </si>
  <si>
    <t>Contact details</t>
  </si>
  <si>
    <t>© Historic Environment Scotland [2026]</t>
  </si>
  <si>
    <t xml:space="preserve">You may re-use this information (excluding logos and images) free of charge in any format or medium, under the terms of the Open Government Licence v3.0 except where otherwise stated. </t>
  </si>
  <si>
    <t>Where we have identified any third party copyright information you will need to obtain permission from the copyright holders concerned.</t>
  </si>
  <si>
    <t>Any enquiries regarding this document should be sent to us at:</t>
  </si>
  <si>
    <t>Historic Environment Scotland</t>
  </si>
  <si>
    <t>Longmore House</t>
  </si>
  <si>
    <t>Salisbury Place</t>
  </si>
  <si>
    <t>Edinburgh</t>
  </si>
  <si>
    <t>EH9 1SH</t>
  </si>
  <si>
    <t>+44 (0) 131 668 8600</t>
  </si>
  <si>
    <t>www.historicenvironment.scot</t>
  </si>
  <si>
    <t>Protected Heritage Places</t>
  </si>
  <si>
    <t>Pre-1919 Dwellings</t>
  </si>
  <si>
    <t>More than 55,000 protected places in Scotland.</t>
  </si>
  <si>
    <t>86% of scheduled monuments are assessed as being in optimal or satisfactory condition in 2025.</t>
  </si>
  <si>
    <t>2025 - Scotland's Protected Historic Places</t>
  </si>
  <si>
    <t>Scottish House Condition Survey: 2024 Key Findings</t>
  </si>
  <si>
    <t>Critical Repairs</t>
  </si>
  <si>
    <t>Buildings at Risk Register (BARR)</t>
  </si>
  <si>
    <t>Economy</t>
  </si>
  <si>
    <t>Jobs</t>
  </si>
  <si>
    <t>Visitors</t>
  </si>
  <si>
    <t>£6.1 billion</t>
  </si>
  <si>
    <t>17 million</t>
  </si>
  <si>
    <t>The historic environment sector is supporting over 84,700 full time equivalent jobs.</t>
  </si>
  <si>
    <t>HES calculation, 2024</t>
  </si>
  <si>
    <t>Moffat Centre (report provided for HES)</t>
  </si>
  <si>
    <t>Housing Repair Spend</t>
  </si>
  <si>
    <t>Investment Sources</t>
  </si>
  <si>
    <t>Engagement</t>
  </si>
  <si>
    <t>£2.0 billion</t>
  </si>
  <si>
    <t>33% of adults visited a historic place.</t>
  </si>
  <si>
    <t>HES calculation, 2025</t>
  </si>
  <si>
    <t>HES estimate, 2025, based on Office of National Statistics Output in the Construction Industry data</t>
  </si>
  <si>
    <t xml:space="preserve"> </t>
  </si>
  <si>
    <t>Scottish Household Survey 2024</t>
  </si>
  <si>
    <t>Reputation</t>
  </si>
  <si>
    <t>Wellbeing</t>
  </si>
  <si>
    <t xml:space="preserve">Community Value </t>
  </si>
  <si>
    <t>Scotland is ranked 10th out of 60 nations for historic buildings and monuments.</t>
  </si>
  <si>
    <t>86% of respondents believe it is important that Scotland's heritage is well looked after and 72% think that the heritage of their local area is well cared for.</t>
  </si>
  <si>
    <t>The Anholt-Ipsos Nation Brands Index®: 2024 Report For Scotland</t>
  </si>
  <si>
    <t>The Links between Scotland’s Historic Environment and Wellbeing, 2019</t>
  </si>
  <si>
    <t>Scottish Household Survey 2022: Key Findings</t>
  </si>
  <si>
    <t>Historic Environment Scotland Spatial Data</t>
  </si>
  <si>
    <t>UKBuildings dataset, used under license</t>
  </si>
  <si>
    <t>Scottish House Condition Survey</t>
  </si>
  <si>
    <t>Moffat Centre</t>
  </si>
  <si>
    <t>Scottish Household Survey</t>
  </si>
  <si>
    <t>Scottish Household Survey 2024 questionnaire review</t>
  </si>
  <si>
    <t>2025</t>
  </si>
  <si>
    <t>2024</t>
  </si>
  <si>
    <t>2023</t>
  </si>
  <si>
    <t>2022</t>
  </si>
  <si>
    <t>2021</t>
  </si>
  <si>
    <t>2020</t>
  </si>
  <si>
    <t>2019</t>
  </si>
  <si>
    <t>2018</t>
  </si>
  <si>
    <t>2017</t>
  </si>
  <si>
    <t>2016</t>
  </si>
  <si>
    <t>2015</t>
  </si>
  <si>
    <t>2014</t>
  </si>
  <si>
    <t xml:space="preserve">Improvement Information </t>
  </si>
  <si>
    <t>Insights</t>
  </si>
  <si>
    <t>Notes</t>
  </si>
  <si>
    <t>Source and Web Links</t>
  </si>
  <si>
    <t xml:space="preserve">Total number of protected heritage places </t>
  </si>
  <si>
    <t xml:space="preserve">Increase </t>
  </si>
  <si>
    <t>The total number of protected heritage places has been slowly declining over the past ten years, though with a minor increase between the two most recent years reported (+8 sites). Reductions observed between 2014 and 2019 are linked to the dual designation project, while the small increase (8 sites) between 2024 and 2025 suggest continued identification and protection of sites.</t>
  </si>
  <si>
    <t>Amount (£) generated by the historic environment for Scotland's economy including supply chain effects (direct and indirect)</t>
  </si>
  <si>
    <t>Not yet available</t>
  </si>
  <si>
    <t>Amount (£) generated by the historic environment for Scotland's economy (direct only - immediate heritage spend without supply chain effects)</t>
  </si>
  <si>
    <t>Number of full time equivalent (FTE) jobs supported through heritage impacts (direct and indirect)</t>
  </si>
  <si>
    <t xml:space="preserve">The number of FTE (full time equivalent) jobs supported through heritage spending impacts grew 3.7% between 2023 and 2024 with the growth largely occurring in the tourism sector. </t>
  </si>
  <si>
    <t xml:space="preserve">
Scottish Government Industry Statistics </t>
  </si>
  <si>
    <t>Number of visits to the historic environment per year</t>
  </si>
  <si>
    <t>Despite an increase between 2024 and 2025, the total number of visits to the historic environment have decreased since a post-COVID 19 peak in 2023. The 2023 entry may represent a peak in travel after the lifting of lockdowns internationally.</t>
  </si>
  <si>
    <t xml:space="preserve">% of adults that have visited a historic place in year </t>
  </si>
  <si>
    <t>Available data on attendance at historic places shows a clear disruption during the COVID-19 pandemic, dropping significantly in 2020 before recovering to 33% in 2023. Despite this improvement, participation has not yet fully returned to pre-pandemic levels (35% in 2018). This indicates a positive recovery trend but also suggests that some lasting changes in behaviour or barriers to access may still be affecting engagement with Scotland’s historic environment.</t>
  </si>
  <si>
    <t>National Brand Index ranking for cultural heritage</t>
  </si>
  <si>
    <t>No Change</t>
  </si>
  <si>
    <t xml:space="preserve">The biennial Nation Brand Index report examines how Scotland is perceived internationally through a biennial survey. Scotland's rank for cultural heritage is strong. This figure shows an improvement in ranking for how Scotland is perceived in terms of richness of cultural heritage, which has been improving steadily over the reported years. </t>
  </si>
  <si>
    <t xml:space="preserve">Nation Brand Index data 2024 </t>
  </si>
  <si>
    <t>New Data</t>
  </si>
  <si>
    <t>Heritage Volunteering in Scotland Research Report 2025</t>
  </si>
  <si>
    <t xml:space="preserve">This worksheet presents carbon emissions data available for HES, views from the Scottish population on the urgency of climate change and the condition of historic environment assets as a proxy measure for vulnerability. The data is organised as follows:
Column A: Key trends and descriptions.
Column B: Data for the latest year (2025).
Columns C to M: Data for previous years (2014 to 2024).
Column N: Information on if this figure has increased or decreased between the two most recent data points.
Column O: Insights into the data, including context and further explanation.
Column P: Additional relevant information.
Column Q: Sources and web links for further information.
Use this worksheet to analyse trends and changes in net-zero statistics of Scotland's historic environment over recent years. </t>
  </si>
  <si>
    <t>Carbon emissions (tCO2e, HES only)</t>
  </si>
  <si>
    <t>Decrease</t>
  </si>
  <si>
    <t>Emissions show a long-term downward trend from 2018 to 2023, followed by a notable increase in 2023 due to changes in methodology. While the earlier reduction (around one-third from peak levels) reflects both reduced activity during the COVID-19 period and some efficiency gains, the recent rise reflects a return to normal operations. The decrease between 2024 and 2025 may indicate a return to the downward trend.</t>
  </si>
  <si>
    <t xml:space="preserve">The increase in 2023 is due to HES including commuting emissions for the first time, hence increasing the total footprint through Scope 3. Data for 2023 has been rectified from SHEA 2024. </t>
  </si>
  <si>
    <t>Historic Environment Scotland - Internal data which will be published in the Annual Report and Financial Statements 2025-26</t>
  </si>
  <si>
    <t xml:space="preserve">% of adults that view climate change as an immediate and urgent problem </t>
  </si>
  <si>
    <t>Scottish Climate Survey 2024-25</t>
  </si>
  <si>
    <t>% of pre-1919 properties with any disrepair to critical elements (refers to weather tightness and structural stability)</t>
  </si>
  <si>
    <t>Increase</t>
  </si>
  <si>
    <t xml:space="preserve">Scottish Government - Scottish House Condition Survey </t>
  </si>
  <si>
    <t xml:space="preserve">% of pre-1919 properties with any disrepair to critical elements and any urgent disrepair </t>
  </si>
  <si>
    <t xml:space="preserve">% of pre-1919 properties with any disrepair to critical elements, any urgent and any extensive disrepair </t>
  </si>
  <si>
    <t>% of pre-1919 properties Below Tolerable Standard (minimum standard for habitability)</t>
  </si>
  <si>
    <t>See insights</t>
  </si>
  <si>
    <t xml:space="preserve">Total spent repairing and maintaining pre-1919 housing stock (including private sector spend and grants) </t>
  </si>
  <si>
    <t>Investment growth has increased significantly in value terms. This reflects the high input prices for materials which have continued to grow ahead of consumer price inflation since 2020 (and exacerbated by supply chain issues), so it is not clear whether the volume and/or quality of the repair and maintenance undertaken has actually increased.</t>
  </si>
  <si>
    <t>Historic Environment Scotland - Internal data</t>
  </si>
  <si>
    <t>% of Scheduled Monuments that are in an optimal or satisfactory condition</t>
  </si>
  <si>
    <t>This data is from scheduled monument condition monitoring visits by HES Field Officers and from analysis of aerial imagery. It shows marginal improvements in the condition of scheduled monuments over the past few years with a slight decrease in the 2025. Overall, the trend remains stable. The 2020 figure is likely to be anomalous as during the COVID-19 pandemic only sites at most risk were inspected.</t>
  </si>
  <si>
    <t xml:space="preserve">Historic Environment Scotland - Internal data </t>
  </si>
  <si>
    <t> </t>
  </si>
  <si>
    <t xml:space="preserve">Number of heritage buildings at risk </t>
  </si>
  <si>
    <t>Since the inception of BARR in 1990, 2,212 buildings have been saved. At the time of the 2024 SHEA, there were 2,226 buildings in total on the Register recorded as being at risk. This programme is currently paused, so no further update can be supplied at the time of publication in 2026.</t>
  </si>
  <si>
    <t>The Buildings at Risk Register (BARR) highlights properties of historic merit at risk or under threat.</t>
  </si>
  <si>
    <t>Buildings at Risk Register</t>
  </si>
  <si>
    <t xml:space="preserve">This worksheet presents data on protected places, protection through the planning system, views on value and views on heritage amongst Scotland's population. The data is organised as follows:
Column A: Key trends and descriptions.
Column B: Data for the latest year (2025).
Columns C to M: Data for previous years (2014 to 2024).
Column N: Information on if this figure has increased or decreased between the two most recent data points.
Column O: Insights into the data, including context and further explanation.
Column P: Additional relevant information.
Column Q: Sources and web links for further information.
Use this worksheet to analyse trends and changes in community and places statistics of Scotland's historic environment over recent years. </t>
  </si>
  <si>
    <t>Number of protected heritage places (total)</t>
  </si>
  <si>
    <t>Despite the small rise in protected heritage places between 2024 and 2025 (+8 sites) there has shown a slight decline in recent years, falling from a peak in earlier years to 55,920 in 2025. This decrease is largely attributable to the dual designation project, which removed duplicate records where sites had previously been counted more than once. Overall, the trend is stable, indicating that the underlying number of protected sites has remained broadly consistent over time.</t>
  </si>
  <si>
    <t>Historic Environment Scotland - Public data</t>
  </si>
  <si>
    <t>Number of Scheduled Monuments</t>
  </si>
  <si>
    <t>No change</t>
  </si>
  <si>
    <t>The number of scheduled monuments has remained relatively stable over the long term, with minor fluctuations and a slight increase compared to earlier years. Reductions observed between 2014 and 2019 are linked to the dual designation project, while more recent small increases suggest continued identification and protection of sites. Overall, the data indicates a steady level of protection across Scotland’s archaeological assets.</t>
  </si>
  <si>
    <t xml:space="preserve">Note that despite the very minor increase in number of Scheduled Monuments (2 sites, less than 1% of total sites) was deemed to be negligible and thus an entry of 'increase' in Column N misleading. </t>
  </si>
  <si>
    <t>Number of Inventory Gardens and Designed Landscapes (GDL)</t>
  </si>
  <si>
    <t>The number of Inventory Gardens and Designed Landscapes has shown a gradual upward trend in recent years, increasing by 4 since SHEA 2024. While there have been minor fluctuations over time, the overall pattern suggests that the number of sites recognised for their cultural and landscape significance is stable.</t>
  </si>
  <si>
    <t>Number of Inventory Battlefields (BTL)</t>
  </si>
  <si>
    <t>The number of Inventory Battlefields has remained stable at 40 for the last nine years, following a small increase from 39 between 2016 and 2017. This consistency reflects the finite and well-defined nature of battlefield sites.</t>
  </si>
  <si>
    <t>Number of Historic Marine Protected Areas (HMPA)</t>
  </si>
  <si>
    <t>The number of Historic Marine Protected Areas has increased slightly over time, reaching 10 in 2025. While changes are infrequent due to the specific criteria required for designation, this gradual increase indicates ongoing efforts to recognise and protect marine heritage assets. The overall trend remains stable with limited future variation expected.</t>
  </si>
  <si>
    <t>Number of Listed Buildings</t>
  </si>
  <si>
    <t>Despite the minor increase between 2024 and 2025 (2 sites) the number of listed buildings has shown a gradual decline in recent years, following a longer-term downward trend from earlier peaks. As with other designations, this decrease is largely due to the dual designation project, which removed duplicate entries. The underlying trend suggests that the total stock of listed buildings remains broadly stable despite these adjustments.</t>
  </si>
  <si>
    <t xml:space="preserve">Number of Conservation Areas </t>
  </si>
  <si>
    <t>Despite the minor decrease between 2024 and 2025 (-1 conservation area) the number of conservation areas has increased steadily over the long term, rising from 658 in 2014 to 671 in 2024. However, the latest data shows a slight decrease to 670 in 2025. As conservation areas are designated and managed by local authorities, this stability suggests a mature designation landscape, with only minor changes occurring over time.</t>
  </si>
  <si>
    <t>The number of World Heritage Sites has remained largely stable over time, reflecting the selective and infrequent nature of UNESCO designations. However, a notable increase occurred in 2024 with the addition of the Flow Country as a natural World Heritage Site, bringing the total to 7. While Historic Environment Scotland is not responsible for the designation of World Heritage Sites, this addition indicates a modest upward trend in recognising heritage assets globally. Overall, the data shows stability with occasional step changes as new sites are designated.</t>
  </si>
  <si>
    <t>UNESCO data</t>
  </si>
  <si>
    <t>Heritage Value: It is important to me that Scotland's heritage is well looked after % (Strongly agree + Tend to agree)</t>
  </si>
  <si>
    <t>Not asked</t>
  </si>
  <si>
    <t>Since the question was first introduced in 2019, responses have remained consistently high, with 85–86% of adults agreeing that Scotland’s heritage is important to them. This indicates strong and sustained public support for heritage and investment. The stability of this measure suggests that valuing heritage is well embedded across the population, providing a solid foundation for continued policy and funding in this area.</t>
  </si>
  <si>
    <t xml:space="preserve">Scottish Government - Scottish Household Survey </t>
  </si>
  <si>
    <t>Heritage Views: The heritage of my local area is well looked after % (Strongly agree + Tend to agree)</t>
  </si>
  <si>
    <t>Despite a minor decrease between 2022 and 2023 data, perceptions of how well local heritage is cared for have shown a slight overall improvement since 2019, increasing from 69% to around 71–72% in recent years. While this suggests some positive progress in local heritage management, the figures remain notably lower than the importance placed on heritage overall (Row 11 above). This gap indicates that while people value heritage highly, there may be unmet expectations regarding how well it is maintained at a local level.</t>
  </si>
  <si>
    <t xml:space="preserve">2018 
</t>
  </si>
  <si>
    <t>Economy - Amount generated for Scotland's economy (net attributable including supply chain multipliers)</t>
  </si>
  <si>
    <t>Jobs - Number of full-time equivalent jobs
(net attributable including supply chain multipliers)</t>
  </si>
  <si>
    <t>HES estimate derived from Office for National Statistics data.</t>
  </si>
  <si>
    <t xml:space="preserve">Economy - Tourism: Amount generated for Scotland's economy (Direct impacts, no multipliers) </t>
  </si>
  <si>
    <t xml:space="preserve">The value of direct heritage tourism grew 6% between 2023 and 2024. This is the share of overall tourism spend that would otherwise be lost to Scotland if heritage attractions were unavailable. It excludes further supply chain effects. </t>
  </si>
  <si>
    <t xml:space="preserve">HES estimate modelled from Office for National Statistics tourism microdata (not publicly available due to individual respondent returns being disclosive). Non-disclosive International Passenger Survey and Great Britain Tourism Survey data for Scotland available from VisitScotland. </t>
  </si>
  <si>
    <t>VisitScotland Tourism data</t>
  </si>
  <si>
    <t>Economy - Repair and Maintenance Spend: Amount (including private sector spend and grants) spent on repairing and maintaining the historic environment (Direct impacts, no multipliers)</t>
  </si>
  <si>
    <t>Office of National Statistics Output in the Construction Industry</t>
  </si>
  <si>
    <t xml:space="preserve">Grants leverage - For every £1 invested in projects by Historic Environment Scotland in year, additional funding attracted </t>
  </si>
  <si>
    <t>The decrease 2021 to 2022 reflects higher investment from HES in light of increased material costs faced by grants projects in current economic climate. However, there is a recovery in 2023, with the numbers from recent years exceeding the 2021 baseline.</t>
  </si>
  <si>
    <t>Historic Environment Scotland - Grants Report</t>
  </si>
  <si>
    <t>Volunteering - Whether adults undertook any volunteering in the last 12 months, 2009-2010 to 2024 (Scotland wide data, any sector)</t>
  </si>
  <si>
    <t>Volunteering rates have fluctuated over time, with a notable peak in 2018 (48%) followed by a decline and partial recovery in more recent years (18% in 2023 and 25% in 2024). While the latest figure is slightly higher than in 2024, overall participation remains below earlier highs. This suggests that although engagement has recovered somewhat since the COVID-19 period, longer-term participation may be in decline, highlighting the need for renewed efforts to support and encourage volunteering across all sectors.</t>
  </si>
  <si>
    <t xml:space="preserve">Participation in formal volunteering within the culture and heritage sector has remained relatively stable at around 6–7% since 2018. The slight increase compared to earlier years indicates some improvement; however, the overall proportion remains low. </t>
  </si>
  <si>
    <t xml:space="preserve">The Scottish Household Survey collects data from individuals across sectors, so the data presented here on volunteering provides a good reference point for triangulating the data from the Heritage Volunteering in Scotland Report. </t>
  </si>
  <si>
    <t>Historic place attendance - Cultural engagement by adults</t>
  </si>
  <si>
    <t>Attendance at historic places shows a clear disruption during the COVID-19 pandemic, dropping significantly in 2020 before recovering to 33% in 2023. Despite this improvement, participation has not yet fully returned to pre-pandemic levels (34% in 2018). This indicates a positive recovery trend but also suggests that some lasting changes in behaviour or barriers to access may still be affecting engagement with Scotland’s historic environment.</t>
  </si>
  <si>
    <t>Number of visits to heritage sites in Scotland</t>
  </si>
  <si>
    <t>Moffat Centre Visitor Attraction Reports</t>
  </si>
  <si>
    <t xml:space="preserve">Visits to historic sites as a percentage of all recorded visits in year </t>
  </si>
  <si>
    <t>Data trend based on 2022 methods. Figures before 2018 may differ from earlier SHEA reports. Note that the metric is number of 'visits' rather than 'visitors', as was written in SHEA 2024.</t>
  </si>
  <si>
    <t xml:space="preserve">Visits (Historic Environment Scotland only) </t>
  </si>
  <si>
    <t>Since 2022, properties in the care of HES have seen a significant increase of over 1 million visits, nearing pre-pandemic levels. This growth indicates increasing numbers of people potentially benefiting from engagement in the historic environment.</t>
  </si>
  <si>
    <t>Historic Environment Scotland - Annual Reports</t>
  </si>
  <si>
    <t>Number of Members (National Trust Scotland and Historic Environment Scotland)</t>
  </si>
  <si>
    <t xml:space="preserve">Historic Environment Scotland and National Trust for Scotland Annual Reports </t>
  </si>
  <si>
    <t>National Brand Index ranking for Tourism (historic buildings and monuments)</t>
  </si>
  <si>
    <t>Scotland’s international reputation for its historic buildings and monuments remains strong, with an improvement in ranking from 12th place in 2018 and 2020 to 10th place in 2022 and 2024. This upward movement indicates a strengthening global perception of Scotland as a destination rich in heritage assets. Although data is only available biennially, the trend suggests continued competitiveness in the international tourism landscape, supporting Scotland’s wider reputation and appeal.</t>
  </si>
  <si>
    <t>Significance</t>
  </si>
  <si>
    <t>Status</t>
  </si>
  <si>
    <t>Understanding the link with health is important because engaging with heritage can improve mental and physical health, foster social connections, and enhance a sense of identity and belonging. Having measurable data in this area means we can understand the impact of the historic environment and what measures work best.</t>
  </si>
  <si>
    <t>How does the historic environment impact local communities?</t>
  </si>
  <si>
    <t>Understanding how heritage impacts local communities is essential to ensure efforts benefit and reflect the needs and values of the people who live there. This means understanding the impact of the historic environment on local economies and health as well as pride in local area.</t>
  </si>
  <si>
    <t xml:space="preserve">What are the trends in carbon emissions generated from the historic environment? </t>
  </si>
  <si>
    <t>Understanding how carbon emissions generated from the historic environment are trending over time will help us understand if the sector is enabling the country to meet Scottish Government Net Zero targets, if adjustments are having a positive impact and where further interventions are needed.</t>
  </si>
  <si>
    <t xml:space="preserve">Data is available at an organisational level for HES. Further work needed at sector level. </t>
  </si>
  <si>
    <t>How do we best quantify the built historic environment?</t>
  </si>
  <si>
    <t xml:space="preserve">Work has started on this topic at HES. </t>
  </si>
  <si>
    <t>How diverse is engagement with the historic environment?</t>
  </si>
  <si>
    <t xml:space="preserve">Review of work within the sector and by consultants and charities working with the sector is needed to assess the status of work on this topic in the sector. </t>
  </si>
  <si>
    <t>How fair are working conditions within the historic environment?</t>
  </si>
  <si>
    <t>Knowing if the historic environment sector provides fair work helps us understand if the sector is providing secure employment with fair pay and conditions, workers are heard and represented, treated with respect and have opportunities to progress, in line with Scottish Government ambition, which is to drive high quality fair work and workforce diversity in Scotland.</t>
  </si>
  <si>
    <t>Relevant Information</t>
  </si>
  <si>
    <t>Link</t>
  </si>
  <si>
    <t>Scotland Historic Environment Audit (SHEA)</t>
  </si>
  <si>
    <t>See individual publications.</t>
  </si>
  <si>
    <t>Historic Environment Scotland - SHEA</t>
  </si>
  <si>
    <t>Mapping Scotland's Historic Environment Sector</t>
  </si>
  <si>
    <t xml:space="preserve">This resource is a new dataset that helps to build a clearer picture of Scotland's historic environment by bringing together information about organisations across the sector, cataloguing size, diversity and reach. The resource was created as part of the delivery Our Past, Our Future. </t>
  </si>
  <si>
    <t>Mapping Scotland's Historic Environment Sector is currently in the beta phase.</t>
  </si>
  <si>
    <t>Planning Performance - The HES Planning Performance Report is a summary of activity for the designation, management and protection of the historic environment within the Scottish Planning System</t>
  </si>
  <si>
    <t>Summarises activity relating to designation, management and protection of the historic environment within the Scottish planning system.</t>
  </si>
  <si>
    <t>Historic Environment Scotland - Planning Performance Reports</t>
  </si>
  <si>
    <t>Planning Statistics - Scottish Government publish a collection of planning statistics on a quarterly basis</t>
  </si>
  <si>
    <t>Collection of planning statistics including planning performance and vacant and derelict land.</t>
  </si>
  <si>
    <t>Scottish Government - Planning Statistics</t>
  </si>
  <si>
    <t>Information about designated sites, scheduled monuments and listed buildings</t>
  </si>
  <si>
    <t>Contains detailed information about location of heritage places in spatial format.</t>
  </si>
  <si>
    <t>Modern, historic maps, aerial imagery and data spatially mapped relating to archaeological, industrial and maritime sites in Scotland.</t>
  </si>
  <si>
    <t>Pastmap</t>
  </si>
  <si>
    <t>Site records and catalogue entries for archaeological sites, buildings, and heritage</t>
  </si>
  <si>
    <t>Contains information from survey and recording conducted by HES and other organisations.</t>
  </si>
  <si>
    <t>Details of over 340,000 archaeological, industrial and maritime sites across Scotland.</t>
  </si>
  <si>
    <t>Trove</t>
  </si>
  <si>
    <t>Wellbeing impact of the historic environment</t>
  </si>
  <si>
    <t>Understanding the link between heritage and health is important because engaging with cultural heritage can improve mental and physical health, foster social connections, and enhance a sense of identity and belonging.</t>
  </si>
  <si>
    <t>86% of people report a wellbeing benefit from engaging with heritage. 59% of people felt healthier because of their engagement with the historic environment. 29% of people felt less anxious because of engagement with the historic environment (2019 data).</t>
  </si>
  <si>
    <t>Historic Environment Scotland - Wellbeing Report</t>
  </si>
  <si>
    <t>Properties in the Care of Scottish Ministers Annual Report</t>
  </si>
  <si>
    <t>Historic Environment Scotland - Properties in Care Annual Report</t>
  </si>
  <si>
    <t>Historic Environment Scotland Grants Funding Report</t>
  </si>
  <si>
    <t>Demonstrates how grant funding is administered by HES and highlights areas where we could do things differently.</t>
  </si>
  <si>
    <t>£13.5m a year awarded in grants to projects that protect and promote the historic environment. £2.53 invested in heritage for every person in Scotland.</t>
  </si>
  <si>
    <t>Historic Environment Scotland - Grants Funding Report</t>
  </si>
  <si>
    <t>Scottish National Adaptation Plan Annual Report 2025-2026</t>
  </si>
  <si>
    <t xml:space="preserve">This document provides statistics for the number of HES grant applications that reference climate change, assisting in the process of quantifying what adaptations are being made in Scotland's historic environment in response to climate change. </t>
  </si>
  <si>
    <t>Social Value Toolkit</t>
  </si>
  <si>
    <t>A toolkit designed to help heritage practitioners assess and work with the social values associated with the historic environment. Developed as part of a Collaborative Doctoral Partnership hosted by the University of Stirling and HES.</t>
  </si>
  <si>
    <t>See website.</t>
  </si>
  <si>
    <t>Social Value Toolkit - University of Stirling</t>
  </si>
  <si>
    <t>Final report from 'The historic environment as an agent of changes in the climate emergency: a community centred approach'</t>
  </si>
  <si>
    <t xml:space="preserve">A report summarising the findings from a two-year Fellowship hosted at HES that focused on community perspectives on climate change and how those perspectives can influence policy and practice. A facilitation guide will be published alongside the report. </t>
  </si>
  <si>
    <t xml:space="preserve">Report to be published in September 2026 on linked webpage. </t>
  </si>
  <si>
    <t>A Community-centred Approach to the Climate Emergency</t>
  </si>
  <si>
    <t>Link to OPOF</t>
  </si>
  <si>
    <t>Delivering the transition to net zero</t>
  </si>
  <si>
    <t>Empowering resilient and inclusive communities and places</t>
  </si>
  <si>
    <t>Building a wellbeing economy</t>
  </si>
  <si>
    <t>Outcome 1: Reduced emissions from the historic environment</t>
  </si>
  <si>
    <t>Outcome 4: Organisations that care for the historic environment have the right skills and are more resilient</t>
  </si>
  <si>
    <t>Outcome 7: The historic environment makes a responsible contribution to Scotland’s economy</t>
  </si>
  <si>
    <t>Outcome 2: The historic environment is more climate resilient</t>
  </si>
  <si>
    <t>Outcome 5: Communities have more opportunities to participate in decision-making about the historic environment</t>
  </si>
  <si>
    <t>Outcome 8: The historic environment provides fair work</t>
  </si>
  <si>
    <t>Outcome 3: Improved pathways for historic environment skills</t>
  </si>
  <si>
    <t>Outcome 6: The historic environment is more diverse and inclusive</t>
  </si>
  <si>
    <t>Outcome 9: Increased engagement with the historic environment, with a focus on activities that enhance wellbeing</t>
  </si>
  <si>
    <t>GENERAL</t>
  </si>
  <si>
    <t>Reference Documents and Resources</t>
  </si>
  <si>
    <t>Research Questions</t>
  </si>
  <si>
    <t>Not available</t>
  </si>
  <si>
    <t>Wellbeing Economy</t>
  </si>
  <si>
    <t>Community and Place</t>
  </si>
  <si>
    <t xml:space="preserve">Net Zero </t>
  </si>
  <si>
    <t>Key Tends</t>
  </si>
  <si>
    <t>View previous Scotland's Historic Environment Audit (SHEA) publications</t>
  </si>
  <si>
    <t>Read more about Our Past, Our Future: The Strategy for Scotland's Historic Environment</t>
  </si>
  <si>
    <t>View Historic Environment Scotland contact details</t>
  </si>
  <si>
    <t>View Historic Environment Scotland publications</t>
  </si>
  <si>
    <t>To view this licence, visit</t>
  </si>
  <si>
    <t>Read the Open Government Licence v3.0</t>
  </si>
  <si>
    <t xml:space="preserve">or write to the Information Policy Team, The National Archives, Kew, London TW9 4DU, or email: </t>
  </si>
  <si>
    <t>psi@nationalarchives.gov.uk</t>
  </si>
  <si>
    <t>You can download this publication from our website.</t>
  </si>
  <si>
    <t>Introduction</t>
  </si>
  <si>
    <t>Methods and Limitations</t>
  </si>
  <si>
    <t>Scheduled Monument Condition</t>
  </si>
  <si>
    <t>Scheduled monument condition monitoring by HES</t>
  </si>
  <si>
    <t>10th</t>
  </si>
  <si>
    <t>Table 3. Key trends for Scotland's historic environment, 2014 to 2025</t>
  </si>
  <si>
    <t>Table 4. Net zero data on carbon emissions, climate change attitudes and pre-1919 property condition, 2014 to 2025</t>
  </si>
  <si>
    <t xml:space="preserve">Table 6. Wellbeing economy data on economic benefits, engagement and wellbeing of the Historic Environment, 2014 to 2025. </t>
  </si>
  <si>
    <t>Table 7: Research Questions for the Historic Environment Sector</t>
  </si>
  <si>
    <t>Table 8: Additional reference documents and resources that provide information about Scotland's Historic Environment</t>
  </si>
  <si>
    <t>Quick Links:</t>
  </si>
  <si>
    <t>Estimated annual economic contribution of heritage volunteers</t>
  </si>
  <si>
    <t>The volunteering hours captured in the Heritage Volunteering in Scotland report amount to least 76,548 volunteer hours. Valued against average Scottish earnings, this represents an estimated annual economic contribution of £1.35 million and equates to approximately 50 full-time equivalent posts.</t>
  </si>
  <si>
    <t>A Note on the Analysis</t>
  </si>
  <si>
    <t>Data Source</t>
  </si>
  <si>
    <t>Table 2. Headline statistics for Scotland's historic environment.</t>
  </si>
  <si>
    <t>Headline Statistic</t>
  </si>
  <si>
    <t>2,212 buildings have been saved since the inception of the Buildings at Risk Register (BARR) in 1990. The Buildings at Risk programme is currently paused. At the time of the SHEA 2024 publication, there were 2,226 buildings on the register categorised as at risk of destruction.</t>
  </si>
  <si>
    <t>Owners spend £2.0 billion each year on repairing and maintaining Scotland’s pre-1919 housing stock. It will cost an estimated additional £6.6 billion to convert these residential buildings to low-carbon heating over the coming years to meet the Scottish Government's Heat and Building Strategy.</t>
  </si>
  <si>
    <t>Table 1. Introductory information for Scotland's Historic Environment Audit, or SHEA</t>
  </si>
  <si>
    <t xml:space="preserve">Rounding: All numbers and percentages are rounded to the nearest whole number except where otherwise stated. Because of rounding, figures in tables and charts may not always add exactly. For this reason, caution should be exercised where differences are on the margins of significance.
Yearly data: Some of the data recorded comes from calendar year reports and some from financial year reports. For the financial year data, 2025-26 data is recorded under 2025, 2024-25 under 2024 and so on. 
Biennial data: Some data is only available biennially. Any insights recorded should be treated with some caution, as it is harder to discern trends for this data. 
Scottish Household Survey: The Scottish Household Survey has changed surveying strategy to limit the amount of time it takes for participants to complete. A number of questions are now only being asked biennially. </t>
  </si>
  <si>
    <t>The historic environment sector attracted an estimated 17 million visitors a year.</t>
  </si>
  <si>
    <t xml:space="preserve">60% of investment in Scotland's historic environment comes from homeowners and the private sector, and 25% is spent by the public and third sectors. Only 15% of investment comes from the historic environment sector. </t>
  </si>
  <si>
    <t>Previous publications of Scotland's Historic Environment Audit (SHEA) can be found here</t>
  </si>
  <si>
    <t xml:space="preserve">33% of Scotland's dwellings that are pre-1919 construction are recorded as below a tolerable standard for habitability. </t>
  </si>
  <si>
    <t>Below Tolerable Standard for habitability</t>
  </si>
  <si>
    <t>2. Introduction</t>
  </si>
  <si>
    <t>4. Key Trends</t>
  </si>
  <si>
    <t>3. Headline Statistics</t>
  </si>
  <si>
    <t xml:space="preserve">5. Priority 1: Net Zero </t>
  </si>
  <si>
    <t xml:space="preserve">6. Priority 2: Communities &amp; Places </t>
  </si>
  <si>
    <t>7. Priority 3: Wellbeing Economy</t>
  </si>
  <si>
    <t>8. Research Questions</t>
  </si>
  <si>
    <t>9. Further Sources</t>
  </si>
  <si>
    <t>Scottish House Condition Survey: 2022 Key Findings</t>
  </si>
  <si>
    <t>Direct and indirect spend on the historic environment generates £6.1 billion for Scotland's economy. £2.3 billion is attributable to heritage tourism and £3.8 billion is attributable to repair and maintenance of pre-1919 buildings with industry suppliers.</t>
  </si>
  <si>
    <t xml:space="preserve">This worksheet presents data on economic benefits, engagement in the historic environment and wellbeing benefits. The data is organised as follows:
Column A: Key trends and descriptions.
Column B: Data for the latest year (2025).
Columns C to M: Data for previous years (2014 to 2024).
Column N: Information on if this figure has increased or decreased between the two most recent data points.
Column O: Insights into the data, including context and further explanation.
Column P: Additional relevant information.
Column Q: Sources and web links for further information.
Use this worksheet to analyse trends and changes in wellbeing economy statistics of Scotland's historic environment over recent years. </t>
  </si>
  <si>
    <t>Table 5. Community and Place data on protected places, heritage value and views of Scotland's heritage, 2014 to 2025</t>
  </si>
  <si>
    <t xml:space="preserve">Data for 2023 has been rectified from SHEA 2024. </t>
  </si>
  <si>
    <t>How does engaging with the historic environment benefit health and wellbeing?</t>
  </si>
  <si>
    <t xml:space="preserve">Some data available in the final report for 'The Historic Environment as an agent of change in the climate emergency: a community centred approach' (see worksheet 9), but further research required on the economic and health impacts at community level. </t>
  </si>
  <si>
    <t>This worksheet sets out a selection of additional reference documents and websites that include information about Scotland's Historic Environment.
Column A: Description of report.
Column B: Significance of report.
Column C: Additional relevant information.
Column D: Link to report.
Use this worksheet to understand what further information exists about the historic environment in Scotland.</t>
  </si>
  <si>
    <t>None.</t>
  </si>
  <si>
    <t>Please note, different sites are inspected each year, so this data is indicative. In 2025, 1055 (13%) of the 8073 scheduled monuments.</t>
  </si>
  <si>
    <t>Protected places include: Scheduled Monuments + Inventory Gardens and Designed Landscapes (GDL) + Inventory Battlefields (BTL) + Historic Marine Protected Areas (HMPA) + Listed Buildings + World Heritage Site.</t>
  </si>
  <si>
    <t>£ impact was converted using output-per-head figures published in the Scottish Government's Industry Statistics Release.</t>
  </si>
  <si>
    <t>Trend may differ from prior years due to changes in methodology and the opening and closing of attractions across years. Sector estimate from survey. Note that the metric is number of 'visits' rather than 'visitors', as was written in SHEA 2024.</t>
  </si>
  <si>
    <t>This estimate includes employment-related costs such as pension contributions and holiday pay.</t>
  </si>
  <si>
    <t>Note that despite the very minor decrease in number of Conservation Areas (1 area, less than 1% of total areas) was deemed to be negligible and thus an entry of 'decrease' in Column N misleading.</t>
  </si>
  <si>
    <t>Trend may differ from prior years due to changes in methodology and the opening and closing of attractions across years. Note that the metric is number of 'visits' rather than 'visitors', as was written in SHEA 2024.</t>
  </si>
  <si>
    <t>68% of pre-1919 housing stock is in need of critical repairs (which refers to weather tightness and structural stability).</t>
  </si>
  <si>
    <t>86% of people report a wellbeing benefit from engaging with heritage.</t>
  </si>
  <si>
    <t xml:space="preserve">Total economic impact including both tourism and construction effects grew 2% between 2023 and 2024, building on the record high figure from 2023. The in-year growth was largely driven by higher spend by international heritage visitors. </t>
  </si>
  <si>
    <t>Direct heritage impact excluding supply chain effects grew 2.1% between 2023 and 2024.</t>
  </si>
  <si>
    <t>Number of World Heritage Sites</t>
  </si>
  <si>
    <t>Total economic impact including both tourism and construction effects grew 2% between 2023 and 2024, building on the record high figure from 2023. The in-year growth was largely driven by higher spend by international heritage visitors.</t>
  </si>
  <si>
    <t>The estimated number of FTE (Full Time Equivalent) jobs supported through heritage construction and tourism effects grew 3.7% between 2023 and 2024. The growth was largely through the tourism sector while repair and maintenance jobs were largely static.</t>
  </si>
  <si>
    <t>Estimated spend on repair and maintenance of buildings with pre-1919 elements grew 2.6% between 2024 and 2025 after being static the previous year. The growth was driven by private housing investment (homeowners), while public sector investment declined.</t>
  </si>
  <si>
    <t>HES records member numbers at the high point and NTS at year end. Both organisations collect data for 'members' rather than 'membership', as some memberships are for more than one individual, i.e. Joint Memberships at HES. Data for 2023 has been rectified from SHEA 2024.</t>
  </si>
  <si>
    <t>This worksheet sets out some of the known research questions and will be expanded upon in subsequent publications. Future versions of SHEA will record and improve on known data gaps for the historic environment.                                                                                     
Column A: Description of research questions.
Column B: Significance of this research.
Column C: Indicates if this data was previously collected at a national level and where progress has been made if any.
Use this worksheet to understand where there are gaps in our knowledge of data in the historic environment sector.</t>
  </si>
  <si>
    <t>This spreadsheet contains data tables about Scotland's historic environment 2025-26.</t>
  </si>
  <si>
    <t xml:space="preserve">This worksheet presents key trends in Scotland's historic environment, with data from the latest year (2025) presented next to previous years. It includes information on the total number of protected places and the amount of revenue generated by the historic environment. The data is organised as follows:
Column A: Key trends and descriptions.
Column B: Data for the latest year (2025).
Columns C to M: Data for previous years (2014 to 2024).
Column N: Information on if this figure has increased or decreased. between the two most recent data points.
Column O: Insights into the data, including context and further explanation.
Column P: Additional relevant information.
Column Q: Sources and web links for further information.
Use this worksheet to analyse trends and changes in key aspects of Scotland's historic environment over recent years. </t>
  </si>
  <si>
    <t xml:space="preserve">There are nine worksheets in this document. 
Worksheet 1 is the document cover page, and worksheet 2 (this worksheet) is an introduction to the material. 
Worksheet 3 provides a summary of the most recent headline statistics about Scotland's historic environment. Further info and trends for the data presented here can be found in the following worksheets. Worksheet 4 provides data for key trends from 2014 to 2025. 
Worksheets 5 through 7 present additional data, divided into the three outcomes of Our Past, Our Future, Scotland's national strategy for the historic environment: Net Zero, Communities &amp; Place, and Wellbeing Economy. Data in these worksheets is presented yearly, from 2014 to 2025.
Worksheet 8 is a list of known research questions in the sector. It also includes the significance of each research question and a status update for work being carried out on this topic.
Worksheet 9 lists additional reference documents and websites that provide data or useful information about the historic environment in Scotland. </t>
  </si>
  <si>
    <t>Volunteering - % of adults who undertook formal volunteering in the last 12 months in the culture and heritage sector (Scottish Household Survey)</t>
  </si>
  <si>
    <t xml:space="preserve">This report was commissioned for the heritage sector alone. It is based on a limited survey (351 participants), but despite these limitations, it aligns with evidence from existing national datasets such as the Scottish Household Survey. It provides a higher resolution of data than has been previously collected. The estimate includes employment-related costs such as pension contributions and holiday pay. </t>
  </si>
  <si>
    <t>While the total number has continued to stay over 500k, which was initially hit in 2022, there is a slight decrease between 2023 and 2024.</t>
  </si>
  <si>
    <t>17% of Scotland's dwellings are of pre-1919 construction. This equates to 446,000 total dwellings.</t>
  </si>
  <si>
    <t>This worksheet presents introductory information that is useful to understanding Scotland's Historic Environment Audit (SHEA). The data is organised as follows:
Column A: Introduction to the dataset.
Column B: A summary of methods and limitations for compiling SHEA.
Column C: A note on the process of analysis for SHEA.</t>
  </si>
  <si>
    <t>Historic Environment Scotland (HES) calculation, 2024</t>
  </si>
  <si>
    <t xml:space="preserve">Buildings Saved (repaired, reoccupied and no longer at risk) </t>
  </si>
  <si>
    <t>Previously released SHEA, including methodology, facts and data about the historic environment from 2007 to 2018. These include data no longer collected and detailed background.</t>
  </si>
  <si>
    <t>Scottish National Adaptation Plan Annual Report 2025-26</t>
  </si>
  <si>
    <t>In 2024-25 62 (40%) of grant applications referenced climate change, increasing to 91 (97%) in 2025-2026.</t>
  </si>
  <si>
    <t>This document is one workbook organised into 9 worksheets.</t>
  </si>
  <si>
    <t>336 PIC and £66m invested in them in 2024-25.</t>
  </si>
  <si>
    <t xml:space="preserve">Data presented in SHEA 2026 comes from a variety of sources. Some information presented comes directly from the organisations or individuals collecting the data, and some information presented is a meta-analysis of data collected through other sources. 
Survey data presents a specific challenge, as results will fluctuate with the sample. Where this has been deemed relevant it has been noted in the 'Insights' column. Any changes to datasets or data from previous iterations of SHEA have been noted in the 'Notes' column. Both of these columns are found in worksheets 3–7. </t>
  </si>
  <si>
    <t>This worksheet presents headline statistics about Scotland's historic environment. It includes data on protected places, the condition of scheduled monuments, pre-1919 dwellings, buildings saved, economic, investment and job data as well as data on visitors, communities and engagement. Trends and further insights on this information can be found in worksheets 4-7. The data is organised as follows:
Column A: Headline statistics for Scotland's Historic Environment.
Column B: Most up to data for headline statistics.
Column C: Further information on what the figure means and why it is important.
Column D: Web link and sources.
Use this information to gain insight into various aspects of Scotland's historic environment. All figures and statistics are the latest available data at the time of publishing.
Quick Links can be found from Row 19 onwards.</t>
  </si>
  <si>
    <t>Headline Figure</t>
  </si>
  <si>
    <t>What the Figure Means</t>
  </si>
  <si>
    <t>Knowing the number and type of structures, age of construction and location helps us understand and guide investment, protection and use of our built historic environment in Scotland. We record protected structures via listings and the Buildings at Risk Register (now paused), but it is hard to quantify non-protected structures, and we rely on partial data. This means it is difficult to forecast what measures are needed in our built environment in terms of e.g. skills, adaptations, repairs and more.</t>
  </si>
  <si>
    <t>Understanding the diversity of visitors, staff, volunteers and trustees within the sector helps us understand if certain groups are under-represented in the historic environment. This guides policies, strategies and outreach to ensure heritage is for all.</t>
  </si>
  <si>
    <t>Details the activity undertaken at the Properties in Care (PIC) and the associated collections. Updates on the high-level masonry project which looks at the impact of time and climate on the PICs.</t>
  </si>
  <si>
    <r>
      <t xml:space="preserve">Buildings at Risk Register (BARR) </t>
    </r>
    <r>
      <rPr>
        <sz val="12"/>
        <rFont val="Reddit sans"/>
      </rPr>
      <t>- currently paused</t>
    </r>
  </si>
  <si>
    <r>
      <rPr>
        <sz val="12"/>
        <rFont val="Reddit sans"/>
      </rPr>
      <t>The 2024 National Brand Index ranking is based on a sample of 50 countries that take part in the National Brand Index survey. See link for changes in sampling process for the 2024 survey. Note that that the 2022 entry has been corrected from SHEA 2024.</t>
    </r>
    <r>
      <rPr>
        <u/>
        <sz val="12"/>
        <color rgb="FF0065F4"/>
        <rFont val="Reddit Sans"/>
      </rPr>
      <t xml:space="preserve">
Notes on National Brand Index 2024</t>
    </r>
  </si>
  <si>
    <r>
      <rPr>
        <b/>
        <sz val="12"/>
        <color theme="1"/>
        <rFont val="Reddit Sans"/>
      </rPr>
      <t>As this data is based on a survey, the results will fluctuate with the sample, but the overall trend is representative.</t>
    </r>
    <r>
      <rPr>
        <sz val="12"/>
        <color theme="1"/>
        <rFont val="Reddit sans"/>
      </rPr>
      <t xml:space="preserve"> Public concern about climate change has increased significantly over the long term, rising steadily from 2014 to 2022 and remaining high at 72% in the most recently available data. The sustained level of concern indicates that climate change remains a priority issue for the population. This provides a supportive context for policy action, though continued monitoring is needed to assess whether concern translates into behavioural change. </t>
    </r>
  </si>
  <si>
    <r>
      <rPr>
        <sz val="12"/>
        <rFont val="Reddit sans"/>
      </rPr>
      <t xml:space="preserve">Note that up to 2023, this question was asked in the Scottish Household Survey. </t>
    </r>
    <r>
      <rPr>
        <u/>
        <sz val="12"/>
        <color theme="10"/>
        <rFont val="Reddit sans"/>
      </rPr>
      <t xml:space="preserve">
Scottish Household Survey 2023: Environmental Statistics</t>
    </r>
  </si>
  <si>
    <r>
      <rPr>
        <b/>
        <sz val="12"/>
        <color theme="1"/>
        <rFont val="Reddit Sans"/>
      </rPr>
      <t xml:space="preserve">As this data is based on a survey, the results will fluctuate with the sample, but the overall trend is representative. </t>
    </r>
    <r>
      <rPr>
        <sz val="12"/>
        <color theme="1"/>
        <rFont val="Reddit sans"/>
      </rPr>
      <t xml:space="preserve">The data shows persistent and relatively high levels of disrepair, fluctuating between the low 60% and low 70% range over time, with 68% recorded in 2024. This stability suggests that existing interventions have not significantly reduced the overall prevalence of disrepair. Without more targeted or large-scale investment, the condition of these properties is unlikely to improve, potentially increasing long-term maintenance costs and risks to occupants. </t>
    </r>
  </si>
  <si>
    <r>
      <rPr>
        <b/>
        <sz val="12"/>
        <color theme="1"/>
        <rFont val="Reddit Sans"/>
      </rPr>
      <t xml:space="preserve">As this data is based on a survey, the results will fluctuate with the sample, but the overall trend is representative. </t>
    </r>
    <r>
      <rPr>
        <sz val="12"/>
        <color theme="1"/>
        <rFont val="Reddit sans"/>
      </rPr>
      <t>There has been a gradual improvement in this measure, with a reduction from higher levels in earlier years to around one-third of properties in recent data (31% in 2023, 37% in 2024). This suggests that efforts to address the most severe and urgent cases of disrepair are having a positive impact. However, the slight increase in the latest year indicates that progress may be uneven and could reverse without sustained intervention.</t>
    </r>
  </si>
  <si>
    <r>
      <rPr>
        <b/>
        <sz val="12"/>
        <color theme="1"/>
        <rFont val="Reddit Sans"/>
      </rPr>
      <t xml:space="preserve">As this data is based on a survey, the results will fluctuate with the sample, but the overall trend is representative. </t>
    </r>
    <r>
      <rPr>
        <sz val="12"/>
        <color theme="1"/>
        <rFont val="Reddit sans"/>
      </rPr>
      <t>This indicator remains low overall but shows some variability, increasing slightly to 7% in 2024 after lower levels in preceding years. The small proportion suggests that the most severe cases are relatively limited; however, the lack of consistent downward movement indicates that progress in fully resolving complex disrepair issues is slow. Continued focus on preventative maintenance may help avoid escalation into extensive disrepair.</t>
    </r>
  </si>
  <si>
    <r>
      <rPr>
        <b/>
        <sz val="12"/>
        <color theme="1"/>
        <rFont val="Reddit Sans"/>
      </rPr>
      <t xml:space="preserve">As this data is based on a survey, the results will fluctuate with the sample, but the overall trend is representative. </t>
    </r>
    <r>
      <rPr>
        <sz val="12"/>
        <color theme="1"/>
        <rFont val="Reddit sans"/>
      </rPr>
      <t xml:space="preserve">The proportion of properties below the tolerable standard remains a concern, with recent figures (33% in 2024 and 37% in 2023) indicating a worsening compared to earlier low levels. This suggests a deterioration in housing conditions or improved identification of substandard properties. Note that data prior to 2023 had a different set of criteria for 'tolerable standard' and have thus been removed. </t>
    </r>
  </si>
  <si>
    <r>
      <rPr>
        <sz val="12"/>
        <rFont val="Reddit sans"/>
      </rPr>
      <t xml:space="preserve">Note that the Scottish Household Survey have changed their method and reduced the number of questions asked each year. Further information can be found at: </t>
    </r>
    <r>
      <rPr>
        <u/>
        <sz val="12"/>
        <color rgb="FF0065F4"/>
        <rFont val="Reddit Sans"/>
      </rPr>
      <t xml:space="preserve">
https://www.gov.scot/publications/scottish-household-survey-2024-questionnaire-review/</t>
    </r>
  </si>
  <si>
    <r>
      <rPr>
        <sz val="12"/>
        <rFont val="Reddit sans"/>
      </rPr>
      <t xml:space="preserve">Note that the Scottish Household Survey have changed their method and reduced the number of questions asked each year. Further information can be found at: </t>
    </r>
    <r>
      <rPr>
        <u/>
        <sz val="12"/>
        <color theme="10"/>
        <rFont val="Reddit sans"/>
      </rPr>
      <t xml:space="preserve">
https://www.gov.scot/publications/scottish-household-survey-2024-questionnaire-review/</t>
    </r>
  </si>
  <si>
    <r>
      <rPr>
        <b/>
        <sz val="12"/>
        <color theme="1"/>
        <rFont val="Reddit Sans"/>
      </rPr>
      <t>As this data is based on a survey, the results will fluctuate with the sample, but the overall trend is representative.</t>
    </r>
    <r>
      <rPr>
        <sz val="12"/>
        <color theme="1"/>
        <rFont val="Reddit sans"/>
      </rPr>
      <t xml:space="preserve"> Despite an increase between 2024 and 2025, the total number of visits to the historic environment have decreased since a post-COVID 19 peak in 2023. The 2023 entry may represent a peak in travel after the lifting of lockdowns internationally.</t>
    </r>
  </si>
  <si>
    <r>
      <rPr>
        <b/>
        <sz val="12"/>
        <color theme="1"/>
        <rFont val="Reddit Sans"/>
      </rPr>
      <t>As this data is based on a survey, the results will fluctuate with the sample, but the overall trend is representative.</t>
    </r>
    <r>
      <rPr>
        <sz val="12"/>
        <color theme="1"/>
        <rFont val="Reddit sans"/>
      </rPr>
      <t xml:space="preserve"> The percentage of visits to historic places is at an all-time high in the last 11 years, increasing even from pre-pandemic numbers.</t>
    </r>
  </si>
  <si>
    <r>
      <rPr>
        <sz val="12"/>
        <color theme="1"/>
        <rFont val="Reddit sans"/>
      </rPr>
      <t>The 2024 National Brand Index ranking is based on a sample of 50 countries that take part in the National Brand Index survey. See link for changes in sampling process for the 2024 survey.</t>
    </r>
    <r>
      <rPr>
        <u/>
        <sz val="12"/>
        <color theme="10"/>
        <rFont val="Reddit sans"/>
      </rPr>
      <t xml:space="preserve">
Notes on National Brand Index 2024</t>
    </r>
  </si>
  <si>
    <r>
      <rPr>
        <sz val="12"/>
        <rFont val="Reddit sans"/>
      </rPr>
      <t xml:space="preserve">Collected in 2019 as a part of HES research (link below). Ongoing work through Our Past, Our Future with the University of Birmingham, to be published in 2027. </t>
    </r>
    <r>
      <rPr>
        <u/>
        <sz val="12"/>
        <color rgb="FF0065F4"/>
        <rFont val="Reddit Sans"/>
      </rPr>
      <t xml:space="preserve">
Wellbeing Report - HES</t>
    </r>
  </si>
  <si>
    <t>Economic impact of heritage tourism</t>
  </si>
  <si>
    <t xml:space="preserve">HES estimate modelled from Office for National Statistics data sources including Output in the Construction Industry, the International Passenger Survey and Great Britain Tourism Survey and Scottish Government National Accounts Input-Output tables. Further method details available on the HES website. </t>
  </si>
  <si>
    <t xml:space="preserve">HES estimate modelled from Office for National Statistics data sources including Output in the Construction Industry, the International Passenger Survey and Great Britain Tourism Survey. Further method details available on the HES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</si>
</sst>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6" formatCode="&quot;£&quot;#,##0;[Red]\-&quot;£&quot;#,##0"/>
    <numFmt numFmtId="43" formatCode="_-* #,##0.00_-;\-* #,##0.00_-;_-* &quot;-&quot;??_-;_-@_-"/>
    <numFmt numFmtId="164" formatCode="#,##0_ ;\-#,##0\ "/>
    <numFmt numFmtId="165" formatCode="&quot;£&quot;#,##0.00"/>
    <numFmt numFmtId="166" formatCode="\£0.0,,,&quot;bn&quot;"/>
    <numFmt numFmtId="167" formatCode="\£0.00,,,&quot;bn&quot;"/>
    <numFmt numFmtId="168" formatCode="\£0,&quot;k&quot;"/>
    <numFmt numFmtId="169" formatCode="0.0,,&quot;m&quot;"/>
    <numFmt numFmtId="170" formatCode="_-* #,##0_-;\-* #,##0_-;_-* &quot;-&quot;??_-;_-@_-"/>
    <numFmt numFmtId="171" formatCode="&quot;£&quot;0.00,,&quot;m&quot;"/>
  </numFmts>
  <fonts count="21" x14ac:knownFonts="1">
    <font>
      <sz val="11"/>
      <color theme="1"/>
      <name val="Calibri"/>
      <family val="2"/>
      <scheme val="minor"/>
    </font>
    <font>
      <sz val="11"/>
      <color theme="1"/>
      <name val="Calibri"/>
      <family val="2"/>
      <scheme val="minor"/>
    </font>
    <font>
      <b/>
      <sz val="15"/>
      <color theme="3"/>
      <name val="Calibri"/>
      <family val="2"/>
      <scheme val="minor"/>
    </font>
    <font>
      <sz val="10"/>
      <color rgb="FF000000"/>
      <name val="Arial"/>
      <family val="2"/>
    </font>
    <font>
      <b/>
      <sz val="13"/>
      <color theme="3"/>
      <name val="Calibri"/>
      <family val="2"/>
      <scheme val="minor"/>
    </font>
    <font>
      <u/>
      <sz val="12"/>
      <color theme="10"/>
      <name val="Arial"/>
      <family val="2"/>
    </font>
    <font>
      <sz val="8"/>
      <name val="Calibri"/>
      <family val="2"/>
      <scheme val="minor"/>
    </font>
    <font>
      <sz val="12"/>
      <name val="Reddit sans"/>
    </font>
    <font>
      <sz val="12"/>
      <color rgb="FF000000"/>
      <name val="Reddit sans"/>
    </font>
    <font>
      <b/>
      <sz val="12"/>
      <name val="Reddit sans"/>
    </font>
    <font>
      <u/>
      <sz val="12"/>
      <color theme="10"/>
      <name val="Reddit sans"/>
    </font>
    <font>
      <b/>
      <sz val="13"/>
      <name val="Reddit sans"/>
    </font>
    <font>
      <sz val="11"/>
      <color theme="1"/>
      <name val="Reddit sans"/>
    </font>
    <font>
      <sz val="12"/>
      <color theme="1"/>
      <name val="Reddit sans"/>
    </font>
    <font>
      <u/>
      <sz val="11"/>
      <color theme="10"/>
      <name val="Reddit Sans"/>
    </font>
    <font>
      <b/>
      <sz val="12"/>
      <color theme="0"/>
      <name val="Reddit Sans"/>
    </font>
    <font>
      <b/>
      <sz val="12"/>
      <color theme="1"/>
      <name val="Reddit Sans"/>
    </font>
    <font>
      <b/>
      <sz val="12"/>
      <color rgb="FFFFFFFF"/>
      <name val="Reddit Sans"/>
    </font>
    <font>
      <u/>
      <sz val="12"/>
      <color rgb="FF0065F4"/>
      <name val="Reddit Sans"/>
    </font>
    <font>
      <sz val="12"/>
      <color rgb="FFFFFFFF"/>
      <name val="Reddit Sans"/>
    </font>
    <font>
      <b/>
      <sz val="20"/>
      <name val="Georgia"/>
    </font>
  </fonts>
  <fills count="14">
    <fill>
      <patternFill patternType="none"/>
    </fill>
    <fill>
      <patternFill patternType="gray125"/>
    </fill>
    <fill>
      <patternFill patternType="solid">
        <fgColor rgb="FF92D05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bgColor indexed="64"/>
      </patternFill>
    </fill>
    <fill>
      <patternFill patternType="solid">
        <fgColor rgb="FFE0DEF1"/>
        <bgColor indexed="64"/>
      </patternFill>
    </fill>
    <fill>
      <patternFill patternType="solid">
        <fgColor rgb="FF005685"/>
        <bgColor indexed="64"/>
      </patternFill>
    </fill>
    <fill>
      <patternFill patternType="solid">
        <fgColor rgb="FFC1B2CB"/>
        <bgColor indexed="64"/>
      </patternFill>
    </fill>
    <fill>
      <patternFill patternType="solid">
        <fgColor rgb="FF003E51"/>
        <bgColor indexed="64"/>
      </patternFill>
    </fill>
    <fill>
      <patternFill patternType="solid">
        <fgColor rgb="FF4E1E66"/>
        <bgColor indexed="64"/>
      </patternFill>
    </fill>
    <fill>
      <patternFill patternType="solid">
        <fgColor rgb="FFA61F29"/>
        <bgColor indexed="64"/>
      </patternFill>
    </fill>
  </fills>
  <borders count="23">
    <border>
      <left/>
      <right/>
      <top/>
      <bottom/>
      <diagonal/>
    </border>
    <border>
      <left/>
      <right/>
      <top/>
      <bottom style="thick">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theme="4" tint="0.4999847407452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theme="7"/>
      </left>
      <right style="thin">
        <color theme="7"/>
      </right>
      <top/>
      <bottom style="thin">
        <color theme="7"/>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s>
  <cellStyleXfs count="7">
    <xf numFmtId="0" fontId="0" fillId="0" borderId="0"/>
    <xf numFmtId="43" fontId="1" fillId="0" borderId="0" applyFont="0" applyFill="0" applyBorder="0" applyAlignment="0" applyProtection="0"/>
    <xf numFmtId="0" fontId="2" fillId="0" borderId="1" applyNumberFormat="0" applyFill="0" applyAlignment="0" applyProtection="0"/>
    <xf numFmtId="0" fontId="5" fillId="0" borderId="0" applyNumberFormat="0" applyFill="0" applyBorder="0" applyAlignment="0" applyProtection="0"/>
    <xf numFmtId="0" fontId="3" fillId="0" borderId="0" applyNumberFormat="0" applyBorder="0" applyProtection="0"/>
    <xf numFmtId="0" fontId="4" fillId="0" borderId="6" applyNumberFormat="0" applyFill="0" applyAlignment="0" applyProtection="0"/>
    <xf numFmtId="9" fontId="1" fillId="0" borderId="0" applyFont="0" applyFill="0" applyBorder="0" applyAlignment="0" applyProtection="0"/>
  </cellStyleXfs>
  <cellXfs count="236">
    <xf numFmtId="0" fontId="0" fillId="0" borderId="0" xfId="0"/>
    <xf numFmtId="0" fontId="0" fillId="2" borderId="0" xfId="0" applyFill="1"/>
    <xf numFmtId="0" fontId="5" fillId="0" borderId="0" xfId="3"/>
    <xf numFmtId="0" fontId="0" fillId="4" borderId="0" xfId="0" applyFill="1"/>
    <xf numFmtId="0" fontId="0" fillId="5" borderId="0" xfId="0" applyFill="1"/>
    <xf numFmtId="0" fontId="0" fillId="6" borderId="0" xfId="0" applyFill="1"/>
    <xf numFmtId="0" fontId="7" fillId="0" borderId="0" xfId="0" applyFont="1" applyAlignment="1">
      <alignment horizontal="left" wrapText="1"/>
    </xf>
    <xf numFmtId="0" fontId="8" fillId="0" borderId="0" xfId="0" applyFont="1" applyAlignment="1">
      <alignment vertical="center"/>
    </xf>
    <xf numFmtId="0" fontId="9" fillId="0" borderId="0" xfId="5" applyFont="1" applyFill="1" applyBorder="1"/>
    <xf numFmtId="0" fontId="10" fillId="0" borderId="0" xfId="3" applyFont="1" applyAlignment="1">
      <alignment horizontal="left" wrapText="1"/>
    </xf>
    <xf numFmtId="0" fontId="11" fillId="0" borderId="0" xfId="5" applyFont="1" applyFill="1" applyBorder="1"/>
    <xf numFmtId="0" fontId="10" fillId="0" borderId="0" xfId="3" applyFont="1"/>
    <xf numFmtId="0" fontId="10" fillId="0" borderId="0" xfId="3" applyFont="1" applyFill="1" applyBorder="1" applyAlignment="1">
      <alignment horizontal="left" wrapText="1"/>
    </xf>
    <xf numFmtId="0" fontId="12" fillId="0" borderId="0" xfId="0" applyFont="1"/>
    <xf numFmtId="0" fontId="10" fillId="0" borderId="0" xfId="3" applyFont="1" applyAlignment="1">
      <alignment vertical="center"/>
    </xf>
    <xf numFmtId="0" fontId="12" fillId="0" borderId="0" xfId="0" applyFont="1" applyAlignment="1">
      <alignment vertical="center"/>
    </xf>
    <xf numFmtId="0" fontId="7" fillId="7" borderId="2" xfId="2" applyFont="1" applyFill="1" applyBorder="1" applyAlignment="1">
      <alignment horizontal="left" vertical="center" wrapText="1"/>
    </xf>
    <xf numFmtId="3" fontId="7" fillId="0" borderId="2" xfId="0" applyNumberFormat="1" applyFont="1" applyBorder="1" applyAlignment="1">
      <alignment horizontal="left" vertical="top" wrapText="1"/>
    </xf>
    <xf numFmtId="0" fontId="7" fillId="0" borderId="0" xfId="2" applyFont="1" applyFill="1" applyBorder="1" applyAlignment="1">
      <alignment horizontal="left" vertical="center" wrapText="1"/>
    </xf>
    <xf numFmtId="0" fontId="13" fillId="0" borderId="0" xfId="0" applyFont="1" applyAlignment="1">
      <alignment vertical="top"/>
    </xf>
    <xf numFmtId="0" fontId="13" fillId="0" borderId="0" xfId="0" applyFont="1" applyAlignment="1">
      <alignment vertical="top" wrapText="1"/>
    </xf>
    <xf numFmtId="0" fontId="7" fillId="7" borderId="4" xfId="2" applyFont="1" applyFill="1" applyBorder="1" applyAlignment="1">
      <alignment horizontal="left" vertical="center" wrapText="1"/>
    </xf>
    <xf numFmtId="0" fontId="10" fillId="0" borderId="0" xfId="3" applyFont="1" applyFill="1" applyAlignment="1">
      <alignment vertical="top"/>
    </xf>
    <xf numFmtId="0" fontId="14" fillId="0" borderId="0" xfId="3" applyFont="1" applyFill="1" applyAlignment="1">
      <alignment vertical="top"/>
    </xf>
    <xf numFmtId="0" fontId="15" fillId="9" borderId="5" xfId="0" applyFont="1" applyFill="1" applyBorder="1" applyAlignment="1">
      <alignment horizontal="left" vertical="center" wrapText="1"/>
    </xf>
    <xf numFmtId="3" fontId="16" fillId="0" borderId="0" xfId="0" applyNumberFormat="1" applyFont="1" applyAlignment="1">
      <alignment horizontal="left" vertical="top"/>
    </xf>
    <xf numFmtId="0" fontId="7" fillId="0" borderId="2" xfId="0" applyFont="1" applyBorder="1" applyAlignment="1">
      <alignment vertical="top" wrapText="1"/>
    </xf>
    <xf numFmtId="9" fontId="7" fillId="0" borderId="2" xfId="6" applyFont="1" applyBorder="1" applyAlignment="1">
      <alignment horizontal="left" vertical="top" wrapText="1"/>
    </xf>
    <xf numFmtId="0" fontId="10" fillId="0" borderId="0" xfId="3" applyFont="1" applyFill="1" applyAlignment="1">
      <alignment vertical="top" wrapText="1"/>
    </xf>
    <xf numFmtId="0" fontId="7" fillId="0" borderId="0" xfId="0" applyFont="1" applyAlignment="1">
      <alignment horizontal="left" vertical="top" wrapText="1"/>
    </xf>
    <xf numFmtId="9" fontId="16" fillId="0" borderId="0" xfId="0" applyNumberFormat="1" applyFont="1" applyAlignment="1">
      <alignment horizontal="left" vertical="top"/>
    </xf>
    <xf numFmtId="0" fontId="16" fillId="0" borderId="0" xfId="0" applyFont="1" applyAlignment="1">
      <alignment vertical="top"/>
    </xf>
    <xf numFmtId="0" fontId="10" fillId="0" borderId="0" xfId="3" applyFont="1" applyFill="1" applyAlignment="1">
      <alignment horizontal="left" vertical="top"/>
    </xf>
    <xf numFmtId="0" fontId="7" fillId="0" borderId="0" xfId="0" applyFont="1" applyAlignment="1">
      <alignment horizontal="left" vertical="center"/>
    </xf>
    <xf numFmtId="0" fontId="13" fillId="0" borderId="0" xfId="0" applyFont="1" applyAlignment="1">
      <alignment vertical="center"/>
    </xf>
    <xf numFmtId="0" fontId="7" fillId="0" borderId="2" xfId="2" applyFont="1" applyFill="1" applyBorder="1" applyAlignment="1">
      <alignment horizontal="left" vertical="center" wrapText="1"/>
    </xf>
    <xf numFmtId="0" fontId="13" fillId="0" borderId="0" xfId="0" applyFont="1" applyAlignment="1">
      <alignment horizontal="left" vertical="center"/>
    </xf>
    <xf numFmtId="0" fontId="17" fillId="9" borderId="21" xfId="0" applyFont="1" applyFill="1" applyBorder="1" applyAlignment="1">
      <alignment horizontal="left" vertical="center" wrapText="1"/>
    </xf>
    <xf numFmtId="0" fontId="17" fillId="9" borderId="19" xfId="0" applyFont="1" applyFill="1" applyBorder="1" applyAlignment="1">
      <alignment horizontal="left" vertical="center" wrapText="1"/>
    </xf>
    <xf numFmtId="0" fontId="17" fillId="9" borderId="22" xfId="0" applyFont="1" applyFill="1" applyBorder="1" applyAlignment="1">
      <alignment horizontal="left" vertical="center" wrapText="1"/>
    </xf>
    <xf numFmtId="0" fontId="7" fillId="7" borderId="0" xfId="0" applyFont="1" applyFill="1" applyAlignment="1">
      <alignment vertical="center"/>
    </xf>
    <xf numFmtId="0" fontId="13" fillId="3" borderId="2" xfId="0" applyFont="1" applyFill="1" applyBorder="1" applyAlignment="1">
      <alignment horizontal="left" vertical="center" wrapText="1"/>
    </xf>
    <xf numFmtId="9" fontId="13" fillId="3" borderId="2" xfId="6" applyFont="1" applyFill="1" applyBorder="1" applyAlignment="1">
      <alignment horizontal="left" vertical="center" wrapText="1"/>
    </xf>
    <xf numFmtId="0" fontId="13" fillId="3" borderId="2" xfId="1" applyNumberFormat="1" applyFont="1" applyFill="1" applyBorder="1" applyAlignment="1">
      <alignment horizontal="left" vertical="center" wrapText="1"/>
    </xf>
    <xf numFmtId="0" fontId="7" fillId="3" borderId="2" xfId="1" applyNumberFormat="1" applyFont="1" applyFill="1" applyBorder="1" applyAlignment="1">
      <alignment horizontal="left" vertical="center"/>
    </xf>
    <xf numFmtId="0" fontId="13" fillId="7" borderId="8" xfId="0" applyFont="1" applyFill="1" applyBorder="1" applyAlignment="1">
      <alignment horizontal="left" vertical="center" wrapText="1"/>
    </xf>
    <xf numFmtId="3" fontId="13" fillId="7" borderId="8" xfId="0" applyNumberFormat="1" applyFont="1" applyFill="1" applyBorder="1" applyAlignment="1">
      <alignment horizontal="left" vertical="center" wrapText="1"/>
    </xf>
    <xf numFmtId="0" fontId="10" fillId="7" borderId="2" xfId="3" applyFont="1" applyFill="1" applyBorder="1" applyAlignment="1">
      <alignment horizontal="left" vertical="center"/>
    </xf>
    <xf numFmtId="0" fontId="13" fillId="7" borderId="0" xfId="0" applyFont="1" applyFill="1" applyAlignment="1">
      <alignment vertical="center"/>
    </xf>
    <xf numFmtId="3" fontId="13" fillId="3" borderId="2" xfId="1" applyNumberFormat="1" applyFont="1" applyFill="1" applyBorder="1" applyAlignment="1">
      <alignment horizontal="left" vertical="center"/>
    </xf>
    <xf numFmtId="166" fontId="7" fillId="3" borderId="2" xfId="0" applyNumberFormat="1" applyFont="1" applyFill="1" applyBorder="1" applyAlignment="1">
      <alignment horizontal="left" vertical="center"/>
    </xf>
    <xf numFmtId="0" fontId="13" fillId="7" borderId="2" xfId="0" applyFont="1" applyFill="1" applyBorder="1" applyAlignment="1">
      <alignment horizontal="left" vertical="center" wrapText="1"/>
    </xf>
    <xf numFmtId="9" fontId="13" fillId="7" borderId="2" xfId="6" applyFont="1" applyFill="1" applyBorder="1" applyAlignment="1">
      <alignment horizontal="left" vertical="center" wrapText="1"/>
    </xf>
    <xf numFmtId="0" fontId="13" fillId="7" borderId="2" xfId="1" applyNumberFormat="1" applyFont="1" applyFill="1" applyBorder="1" applyAlignment="1">
      <alignment horizontal="left" vertical="center" wrapText="1"/>
    </xf>
    <xf numFmtId="0" fontId="10" fillId="3" borderId="2" xfId="3" applyFont="1" applyFill="1" applyBorder="1" applyAlignment="1">
      <alignment horizontal="left" vertical="center"/>
    </xf>
    <xf numFmtId="9" fontId="13" fillId="7" borderId="8" xfId="0" applyNumberFormat="1" applyFont="1" applyFill="1" applyBorder="1" applyAlignment="1">
      <alignment horizontal="left" vertical="center" wrapText="1"/>
    </xf>
    <xf numFmtId="166" fontId="13" fillId="7" borderId="2" xfId="0" applyNumberFormat="1" applyFont="1" applyFill="1" applyBorder="1" applyAlignment="1">
      <alignment horizontal="left" vertical="center" wrapText="1"/>
    </xf>
    <xf numFmtId="166" fontId="7" fillId="7" borderId="2" xfId="0" applyNumberFormat="1" applyFont="1" applyFill="1" applyBorder="1" applyAlignment="1">
      <alignment horizontal="left" vertical="center"/>
    </xf>
    <xf numFmtId="0" fontId="13" fillId="3" borderId="8" xfId="0" applyFont="1" applyFill="1" applyBorder="1" applyAlignment="1">
      <alignment horizontal="left" vertical="center" wrapText="1"/>
    </xf>
    <xf numFmtId="9" fontId="13" fillId="3" borderId="8" xfId="0" applyNumberFormat="1" applyFont="1" applyFill="1" applyBorder="1" applyAlignment="1">
      <alignment horizontal="left" vertical="center" wrapText="1"/>
    </xf>
    <xf numFmtId="167" fontId="13" fillId="3" borderId="2" xfId="0" applyNumberFormat="1" applyFont="1" applyFill="1" applyBorder="1" applyAlignment="1">
      <alignment horizontal="left" vertical="center" wrapText="1"/>
    </xf>
    <xf numFmtId="3" fontId="13" fillId="7" borderId="2" xfId="0" applyNumberFormat="1" applyFont="1" applyFill="1" applyBorder="1" applyAlignment="1">
      <alignment horizontal="left" vertical="center" wrapText="1"/>
    </xf>
    <xf numFmtId="0" fontId="10" fillId="7" borderId="11" xfId="3" applyFont="1" applyFill="1" applyBorder="1" applyAlignment="1">
      <alignment horizontal="left" vertical="center" wrapText="1"/>
    </xf>
    <xf numFmtId="9" fontId="13" fillId="3" borderId="8" xfId="6" applyFont="1" applyFill="1" applyBorder="1" applyAlignment="1">
      <alignment horizontal="left" vertical="center" wrapText="1"/>
    </xf>
    <xf numFmtId="169" fontId="13" fillId="3" borderId="8" xfId="0" applyNumberFormat="1" applyFont="1" applyFill="1" applyBorder="1" applyAlignment="1">
      <alignment horizontal="left" vertical="center" wrapText="1"/>
    </xf>
    <xf numFmtId="3" fontId="13" fillId="7" borderId="2" xfId="6" applyNumberFormat="1" applyFont="1" applyFill="1" applyBorder="1" applyAlignment="1">
      <alignment horizontal="left" vertical="center" wrapText="1"/>
    </xf>
    <xf numFmtId="0" fontId="13" fillId="7" borderId="9" xfId="0" applyFont="1" applyFill="1" applyBorder="1" applyAlignment="1">
      <alignment horizontal="left" vertical="center" wrapText="1"/>
    </xf>
    <xf numFmtId="9" fontId="13" fillId="7" borderId="2" xfId="1" applyNumberFormat="1" applyFont="1" applyFill="1" applyBorder="1" applyAlignment="1">
      <alignment horizontal="left" vertical="center" wrapText="1"/>
    </xf>
    <xf numFmtId="0" fontId="9" fillId="8" borderId="0" xfId="0" applyFont="1" applyFill="1" applyAlignment="1">
      <alignment vertical="top"/>
    </xf>
    <xf numFmtId="0" fontId="7" fillId="0" borderId="0" xfId="0" applyFont="1" applyAlignment="1">
      <alignment vertical="center"/>
    </xf>
    <xf numFmtId="0" fontId="10" fillId="0" borderId="0" xfId="3" applyFont="1" applyAlignment="1">
      <alignment vertical="top" wrapText="1"/>
    </xf>
    <xf numFmtId="0" fontId="10" fillId="0" borderId="0" xfId="3" applyFont="1" applyAlignment="1">
      <alignment vertical="top"/>
    </xf>
    <xf numFmtId="0" fontId="10" fillId="7" borderId="0" xfId="3" applyFont="1" applyFill="1" applyAlignment="1">
      <alignment vertical="top"/>
    </xf>
    <xf numFmtId="0" fontId="7" fillId="10" borderId="13" xfId="0" applyFont="1" applyFill="1" applyBorder="1" applyAlignment="1">
      <alignment horizontal="left" vertical="center" wrapText="1"/>
    </xf>
    <xf numFmtId="0" fontId="9" fillId="10" borderId="5" xfId="0" applyFont="1" applyFill="1" applyBorder="1" applyAlignment="1">
      <alignment horizontal="left" vertical="center" wrapText="1"/>
    </xf>
    <xf numFmtId="0" fontId="9" fillId="10" borderId="5" xfId="0" applyFont="1" applyFill="1" applyBorder="1" applyAlignment="1">
      <alignment horizontal="left" vertical="center"/>
    </xf>
    <xf numFmtId="0" fontId="9" fillId="10" borderId="12" xfId="0" applyFont="1" applyFill="1" applyBorder="1" applyAlignment="1">
      <alignment horizontal="left" vertical="center"/>
    </xf>
    <xf numFmtId="0" fontId="7" fillId="3" borderId="8" xfId="0" applyFont="1" applyFill="1" applyBorder="1" applyAlignment="1">
      <alignment horizontal="left" vertical="center" wrapText="1"/>
    </xf>
    <xf numFmtId="3" fontId="13" fillId="3" borderId="8" xfId="0" applyNumberFormat="1" applyFont="1" applyFill="1" applyBorder="1" applyAlignment="1">
      <alignment horizontal="right" vertical="center" wrapText="1"/>
    </xf>
    <xf numFmtId="3" fontId="7" fillId="3" borderId="2" xfId="0" applyNumberFormat="1" applyFont="1" applyFill="1" applyBorder="1" applyAlignment="1">
      <alignment horizontal="right" vertical="center"/>
    </xf>
    <xf numFmtId="3" fontId="13" fillId="3" borderId="2" xfId="0" applyNumberFormat="1" applyFont="1" applyFill="1" applyBorder="1" applyAlignment="1">
      <alignment horizontal="right" vertical="center"/>
    </xf>
    <xf numFmtId="3" fontId="13" fillId="3" borderId="2" xfId="0" applyNumberFormat="1" applyFont="1" applyFill="1" applyBorder="1" applyAlignment="1">
      <alignment horizontal="left" vertical="center" wrapText="1"/>
    </xf>
    <xf numFmtId="3" fontId="13" fillId="3" borderId="7" xfId="0" applyNumberFormat="1" applyFont="1" applyFill="1" applyBorder="1" applyAlignment="1">
      <alignment horizontal="left" vertical="center" wrapText="1"/>
    </xf>
    <xf numFmtId="0" fontId="10" fillId="3" borderId="7" xfId="3" applyFont="1" applyFill="1" applyBorder="1" applyAlignment="1">
      <alignment horizontal="left" vertical="center" wrapText="1"/>
    </xf>
    <xf numFmtId="0" fontId="13" fillId="0" borderId="8" xfId="0" applyFont="1" applyBorder="1" applyAlignment="1">
      <alignment horizontal="left" vertical="center" wrapText="1"/>
    </xf>
    <xf numFmtId="0" fontId="13" fillId="0" borderId="8" xfId="0" applyFont="1" applyBorder="1" applyAlignment="1">
      <alignment horizontal="right" vertical="center" wrapText="1"/>
    </xf>
    <xf numFmtId="166" fontId="13" fillId="0" borderId="2" xfId="0" applyNumberFormat="1" applyFont="1" applyBorder="1" applyAlignment="1">
      <alignment horizontal="right" vertical="center"/>
    </xf>
    <xf numFmtId="166" fontId="7" fillId="0" borderId="2" xfId="0" applyNumberFormat="1" applyFont="1" applyBorder="1" applyAlignment="1">
      <alignment horizontal="right" vertical="center"/>
    </xf>
    <xf numFmtId="3" fontId="13" fillId="0" borderId="2" xfId="0" applyNumberFormat="1" applyFont="1" applyBorder="1" applyAlignment="1">
      <alignment horizontal="left" vertical="center" wrapText="1"/>
    </xf>
    <xf numFmtId="0" fontId="13" fillId="3" borderId="8" xfId="0" applyFont="1" applyFill="1" applyBorder="1" applyAlignment="1">
      <alignment horizontal="right" vertical="center" wrapText="1"/>
    </xf>
    <xf numFmtId="167" fontId="13" fillId="3" borderId="2" xfId="0" applyNumberFormat="1" applyFont="1" applyFill="1" applyBorder="1" applyAlignment="1">
      <alignment horizontal="right" vertical="center"/>
    </xf>
    <xf numFmtId="167" fontId="7" fillId="3" borderId="2" xfId="0" applyNumberFormat="1" applyFont="1" applyFill="1" applyBorder="1" applyAlignment="1">
      <alignment horizontal="right" vertical="center"/>
    </xf>
    <xf numFmtId="166" fontId="13" fillId="3" borderId="2" xfId="0" applyNumberFormat="1" applyFont="1" applyFill="1" applyBorder="1" applyAlignment="1">
      <alignment horizontal="right" vertical="center"/>
    </xf>
    <xf numFmtId="3" fontId="13" fillId="3" borderId="12" xfId="0" applyNumberFormat="1" applyFont="1" applyFill="1" applyBorder="1" applyAlignment="1">
      <alignment horizontal="left" vertical="center" wrapText="1"/>
    </xf>
    <xf numFmtId="3" fontId="13" fillId="0" borderId="2" xfId="0" applyNumberFormat="1" applyFont="1" applyBorder="1" applyAlignment="1">
      <alignment horizontal="right" vertical="center"/>
    </xf>
    <xf numFmtId="3" fontId="7" fillId="0" borderId="2" xfId="0" applyNumberFormat="1" applyFont="1" applyBorder="1" applyAlignment="1">
      <alignment horizontal="right" vertical="center"/>
    </xf>
    <xf numFmtId="3" fontId="13" fillId="0" borderId="0" xfId="0" applyNumberFormat="1" applyFont="1" applyAlignment="1">
      <alignment horizontal="right" vertical="center"/>
    </xf>
    <xf numFmtId="3" fontId="13" fillId="0" borderId="3" xfId="0" applyNumberFormat="1" applyFont="1" applyBorder="1" applyAlignment="1">
      <alignment horizontal="left" vertical="center" wrapText="1"/>
    </xf>
    <xf numFmtId="0" fontId="18" fillId="0" borderId="11" xfId="3" applyFont="1" applyFill="1" applyBorder="1" applyAlignment="1">
      <alignment horizontal="left" vertical="center" wrapText="1"/>
    </xf>
    <xf numFmtId="169" fontId="13" fillId="3" borderId="8" xfId="0" applyNumberFormat="1" applyFont="1" applyFill="1" applyBorder="1" applyAlignment="1">
      <alignment horizontal="right" vertical="center" wrapText="1"/>
    </xf>
    <xf numFmtId="169" fontId="7" fillId="3" borderId="2" xfId="0" applyNumberFormat="1" applyFont="1" applyFill="1" applyBorder="1" applyAlignment="1">
      <alignment horizontal="right" vertical="center"/>
    </xf>
    <xf numFmtId="169" fontId="13" fillId="3" borderId="2" xfId="0" applyNumberFormat="1" applyFont="1" applyFill="1" applyBorder="1" applyAlignment="1">
      <alignment horizontal="right" vertical="center"/>
    </xf>
    <xf numFmtId="3" fontId="13" fillId="3" borderId="3" xfId="0" applyNumberFormat="1" applyFont="1" applyFill="1" applyBorder="1" applyAlignment="1">
      <alignment horizontal="left" vertical="center" wrapText="1"/>
    </xf>
    <xf numFmtId="0" fontId="18" fillId="3" borderId="7" xfId="3" applyFont="1" applyFill="1" applyBorder="1" applyAlignment="1">
      <alignment horizontal="left" vertical="center"/>
    </xf>
    <xf numFmtId="9" fontId="13" fillId="0" borderId="2" xfId="6" applyFont="1" applyFill="1" applyBorder="1" applyAlignment="1">
      <alignment horizontal="right" vertical="center" wrapText="1"/>
    </xf>
    <xf numFmtId="9" fontId="13" fillId="0" borderId="2" xfId="6" applyFont="1" applyFill="1" applyBorder="1" applyAlignment="1">
      <alignment horizontal="right" vertical="center"/>
    </xf>
    <xf numFmtId="9" fontId="7" fillId="0" borderId="2" xfId="6" applyFont="1" applyBorder="1" applyAlignment="1">
      <alignment horizontal="right" vertical="center"/>
    </xf>
    <xf numFmtId="3" fontId="13" fillId="0" borderId="2" xfId="0" applyNumberFormat="1" applyFont="1" applyBorder="1" applyAlignment="1">
      <alignment horizontal="right" vertical="center" wrapText="1"/>
    </xf>
    <xf numFmtId="9" fontId="13" fillId="0" borderId="2" xfId="6" applyFont="1" applyBorder="1" applyAlignment="1">
      <alignment horizontal="right" vertical="center"/>
    </xf>
    <xf numFmtId="9" fontId="13" fillId="0" borderId="2" xfId="0" applyNumberFormat="1" applyFont="1" applyBorder="1" applyAlignment="1">
      <alignment horizontal="right" vertical="center"/>
    </xf>
    <xf numFmtId="9" fontId="13" fillId="0" borderId="2" xfId="0" applyNumberFormat="1" applyFont="1" applyBorder="1" applyAlignment="1">
      <alignment horizontal="right" vertical="center" wrapText="1"/>
    </xf>
    <xf numFmtId="3" fontId="13" fillId="0" borderId="2" xfId="0" applyNumberFormat="1" applyFont="1" applyBorder="1" applyAlignment="1">
      <alignment horizontal="left" vertical="center"/>
    </xf>
    <xf numFmtId="0" fontId="10" fillId="0" borderId="7" xfId="3" applyFont="1" applyFill="1" applyBorder="1" applyAlignment="1">
      <alignment horizontal="left" vertical="center" wrapText="1"/>
    </xf>
    <xf numFmtId="0" fontId="13" fillId="3" borderId="14" xfId="0" applyFont="1" applyFill="1" applyBorder="1" applyAlignment="1">
      <alignment horizontal="left" vertical="center" wrapText="1"/>
    </xf>
    <xf numFmtId="9" fontId="13" fillId="3" borderId="2" xfId="6" applyFont="1" applyFill="1" applyBorder="1" applyAlignment="1">
      <alignment horizontal="right" vertical="center" wrapText="1"/>
    </xf>
    <xf numFmtId="0" fontId="13" fillId="3" borderId="14" xfId="1" applyNumberFormat="1" applyFont="1" applyFill="1" applyBorder="1" applyAlignment="1">
      <alignment horizontal="right" vertical="center" wrapText="1"/>
    </xf>
    <xf numFmtId="0" fontId="7" fillId="3" borderId="2" xfId="1" applyNumberFormat="1" applyFont="1" applyFill="1" applyBorder="1" applyAlignment="1">
      <alignment horizontal="right" vertical="center" wrapText="1"/>
    </xf>
    <xf numFmtId="0" fontId="13" fillId="3" borderId="2" xfId="1" applyNumberFormat="1" applyFont="1" applyFill="1" applyBorder="1" applyAlignment="1">
      <alignment horizontal="right" vertical="center" wrapText="1"/>
    </xf>
    <xf numFmtId="0" fontId="13" fillId="3" borderId="4" xfId="1" applyNumberFormat="1" applyFont="1" applyFill="1" applyBorder="1" applyAlignment="1">
      <alignment horizontal="right" vertical="center" wrapText="1"/>
    </xf>
    <xf numFmtId="3" fontId="13" fillId="3" borderId="4" xfId="0" applyNumberFormat="1" applyFont="1" applyFill="1" applyBorder="1" applyAlignment="1">
      <alignment horizontal="left" vertical="center" wrapText="1"/>
    </xf>
    <xf numFmtId="3" fontId="18" fillId="3" borderId="7" xfId="3" applyNumberFormat="1" applyFont="1" applyFill="1" applyBorder="1" applyAlignment="1">
      <alignment horizontal="left" vertical="center" wrapText="1"/>
    </xf>
    <xf numFmtId="0" fontId="18" fillId="3" borderId="11" xfId="3" applyFont="1" applyFill="1" applyBorder="1" applyAlignment="1">
      <alignment horizontal="left" vertical="center"/>
    </xf>
    <xf numFmtId="0" fontId="13" fillId="0" borderId="2" xfId="0" applyFont="1" applyBorder="1" applyAlignment="1">
      <alignment horizontal="left" vertical="center" wrapText="1"/>
    </xf>
    <xf numFmtId="171" fontId="13" fillId="0" borderId="2" xfId="1" applyNumberFormat="1" applyFont="1" applyFill="1" applyBorder="1" applyAlignment="1">
      <alignment horizontal="right" vertical="center" wrapText="1"/>
    </xf>
    <xf numFmtId="3" fontId="7" fillId="0" borderId="2" xfId="0" applyNumberFormat="1" applyFont="1" applyBorder="1" applyAlignment="1">
      <alignment horizontal="right" vertical="center" wrapText="1"/>
    </xf>
    <xf numFmtId="3" fontId="13" fillId="0" borderId="7" xfId="0" applyNumberFormat="1" applyFont="1" applyBorder="1" applyAlignment="1">
      <alignment horizontal="left" vertical="center" wrapText="1"/>
    </xf>
    <xf numFmtId="0" fontId="10" fillId="0" borderId="7" xfId="3" applyFont="1" applyBorder="1" applyAlignment="1">
      <alignment horizontal="left" vertical="center" wrapText="1"/>
    </xf>
    <xf numFmtId="0" fontId="15" fillId="11" borderId="5" xfId="0" applyFont="1" applyFill="1" applyBorder="1" applyAlignment="1">
      <alignment horizontal="left" vertical="center" wrapText="1"/>
    </xf>
    <xf numFmtId="0" fontId="15" fillId="11" borderId="5" xfId="0" applyFont="1" applyFill="1" applyBorder="1" applyAlignment="1">
      <alignment horizontal="left" vertical="center"/>
    </xf>
    <xf numFmtId="0" fontId="15" fillId="11" borderId="12" xfId="0" applyFont="1" applyFill="1" applyBorder="1" applyAlignment="1">
      <alignment horizontal="left" vertical="center"/>
    </xf>
    <xf numFmtId="3" fontId="13" fillId="3" borderId="2" xfId="0" applyNumberFormat="1" applyFont="1" applyFill="1" applyBorder="1" applyAlignment="1">
      <alignment horizontal="right" vertical="center" wrapText="1"/>
    </xf>
    <xf numFmtId="3" fontId="7" fillId="3" borderId="2" xfId="0" applyNumberFormat="1" applyFont="1" applyFill="1" applyBorder="1" applyAlignment="1">
      <alignment horizontal="right" vertical="center" wrapText="1"/>
    </xf>
    <xf numFmtId="0" fontId="13" fillId="3" borderId="2" xfId="0" applyFont="1" applyFill="1" applyBorder="1" applyAlignment="1">
      <alignment horizontal="right" vertical="center" wrapText="1"/>
    </xf>
    <xf numFmtId="0" fontId="13" fillId="3" borderId="7" xfId="0" applyFont="1" applyFill="1" applyBorder="1" applyAlignment="1">
      <alignment horizontal="left" vertical="center" wrapText="1"/>
    </xf>
    <xf numFmtId="0" fontId="13" fillId="0" borderId="2" xfId="0" applyFont="1" applyBorder="1" applyAlignment="1">
      <alignment horizontal="right" vertical="center" wrapText="1"/>
    </xf>
    <xf numFmtId="9" fontId="7" fillId="0" borderId="2" xfId="0" applyNumberFormat="1" applyFont="1" applyBorder="1" applyAlignment="1">
      <alignment horizontal="right" vertical="center" wrapText="1"/>
    </xf>
    <xf numFmtId="9" fontId="13" fillId="0" borderId="2" xfId="6" applyFont="1" applyBorder="1" applyAlignment="1">
      <alignment horizontal="right" vertical="center" wrapText="1"/>
    </xf>
    <xf numFmtId="3" fontId="10" fillId="0" borderId="7" xfId="3" applyNumberFormat="1" applyFont="1" applyBorder="1" applyAlignment="1">
      <alignment horizontal="left" vertical="center" wrapText="1"/>
    </xf>
    <xf numFmtId="0" fontId="18" fillId="0" borderId="7" xfId="3" applyFont="1" applyFill="1" applyBorder="1" applyAlignment="1">
      <alignment horizontal="left" vertical="center" wrapText="1"/>
    </xf>
    <xf numFmtId="9" fontId="7" fillId="3" borderId="2" xfId="6" applyFont="1" applyFill="1" applyBorder="1" applyAlignment="1">
      <alignment horizontal="right" vertical="center" wrapText="1"/>
    </xf>
    <xf numFmtId="3" fontId="13" fillId="3" borderId="11" xfId="0" applyNumberFormat="1" applyFont="1" applyFill="1" applyBorder="1" applyAlignment="1">
      <alignment horizontal="left" vertical="center" wrapText="1"/>
    </xf>
    <xf numFmtId="0" fontId="18" fillId="3" borderId="11" xfId="3" applyFont="1" applyFill="1" applyBorder="1" applyAlignment="1">
      <alignment horizontal="left" vertical="center" wrapText="1"/>
    </xf>
    <xf numFmtId="9" fontId="7" fillId="0" borderId="2" xfId="6" applyFont="1" applyFill="1" applyBorder="1" applyAlignment="1">
      <alignment horizontal="right" vertical="center" wrapText="1"/>
    </xf>
    <xf numFmtId="166" fontId="13" fillId="3" borderId="2" xfId="0" applyNumberFormat="1" applyFont="1" applyFill="1" applyBorder="1" applyAlignment="1">
      <alignment horizontal="right" vertical="center" wrapText="1"/>
    </xf>
    <xf numFmtId="166" fontId="7" fillId="3" borderId="2" xfId="0" applyNumberFormat="1" applyFont="1" applyFill="1" applyBorder="1" applyAlignment="1">
      <alignment horizontal="right" vertical="center" wrapText="1"/>
    </xf>
    <xf numFmtId="9" fontId="7" fillId="0" borderId="2" xfId="6" applyFont="1" applyBorder="1" applyAlignment="1">
      <alignment horizontal="right" vertical="center" wrapText="1"/>
    </xf>
    <xf numFmtId="0" fontId="7" fillId="0" borderId="7" xfId="3" applyFont="1" applyBorder="1" applyAlignment="1">
      <alignment horizontal="left" vertical="center" wrapText="1"/>
    </xf>
    <xf numFmtId="43" fontId="13" fillId="3" borderId="2" xfId="1" applyFont="1" applyFill="1" applyBorder="1" applyAlignment="1">
      <alignment horizontal="right" vertical="center" wrapText="1"/>
    </xf>
    <xf numFmtId="0" fontId="7" fillId="0" borderId="0" xfId="2" applyFont="1" applyBorder="1" applyAlignment="1">
      <alignment horizontal="left" vertical="center"/>
    </xf>
    <xf numFmtId="0" fontId="7" fillId="0" borderId="0" xfId="0" applyFont="1" applyAlignment="1">
      <alignment horizontal="right" vertical="center"/>
    </xf>
    <xf numFmtId="0" fontId="15" fillId="12" borderId="5" xfId="0" applyFont="1" applyFill="1" applyBorder="1" applyAlignment="1">
      <alignment horizontal="left" vertical="center" wrapText="1"/>
    </xf>
    <xf numFmtId="0" fontId="15" fillId="12" borderId="5" xfId="0" applyFont="1" applyFill="1" applyBorder="1" applyAlignment="1">
      <alignment horizontal="left" vertical="center"/>
    </xf>
    <xf numFmtId="0" fontId="15" fillId="12" borderId="12" xfId="0" applyFont="1" applyFill="1" applyBorder="1" applyAlignment="1">
      <alignment horizontal="left" vertical="center"/>
    </xf>
    <xf numFmtId="0" fontId="13" fillId="3" borderId="0" xfId="0" applyFont="1" applyFill="1" applyAlignment="1">
      <alignment horizontal="left" vertical="center" wrapText="1"/>
    </xf>
    <xf numFmtId="164" fontId="13" fillId="3" borderId="2" xfId="1" applyNumberFormat="1" applyFont="1" applyFill="1" applyBorder="1" applyAlignment="1">
      <alignment horizontal="right" vertical="center" wrapText="1"/>
    </xf>
    <xf numFmtId="0" fontId="13" fillId="0" borderId="9" xfId="0" applyFont="1" applyBorder="1" applyAlignment="1">
      <alignment horizontal="left" vertical="center" wrapText="1"/>
    </xf>
    <xf numFmtId="0" fontId="18" fillId="0" borderId="7" xfId="3" applyFont="1" applyFill="1" applyBorder="1" applyAlignment="1">
      <alignment horizontal="left" vertical="center"/>
    </xf>
    <xf numFmtId="0" fontId="13" fillId="3" borderId="9" xfId="0" applyFont="1" applyFill="1" applyBorder="1" applyAlignment="1">
      <alignment horizontal="left" vertical="center" wrapText="1"/>
    </xf>
    <xf numFmtId="9" fontId="13" fillId="3" borderId="13" xfId="6" applyFont="1" applyFill="1" applyBorder="1" applyAlignment="1">
      <alignment horizontal="right" vertical="center" wrapText="1"/>
    </xf>
    <xf numFmtId="9" fontId="18" fillId="3" borderId="2" xfId="3" applyNumberFormat="1" applyFont="1" applyFill="1" applyBorder="1" applyAlignment="1">
      <alignment horizontal="left" vertical="center" wrapText="1"/>
    </xf>
    <xf numFmtId="9" fontId="18" fillId="3" borderId="2" xfId="6" applyFont="1" applyFill="1" applyBorder="1" applyAlignment="1">
      <alignment horizontal="left" vertical="center" wrapText="1"/>
    </xf>
    <xf numFmtId="0" fontId="13" fillId="0" borderId="14" xfId="0" applyFont="1" applyBorder="1" applyAlignment="1">
      <alignment horizontal="left" vertical="center" wrapText="1"/>
    </xf>
    <xf numFmtId="9" fontId="13" fillId="0" borderId="13" xfId="6" applyFont="1" applyFill="1" applyBorder="1" applyAlignment="1">
      <alignment horizontal="right" vertical="center" wrapText="1"/>
    </xf>
    <xf numFmtId="9" fontId="13" fillId="0" borderId="4" xfId="6" applyFont="1" applyBorder="1" applyAlignment="1">
      <alignment horizontal="right" vertical="center" wrapText="1"/>
    </xf>
    <xf numFmtId="9" fontId="13" fillId="0" borderId="4" xfId="6" applyFont="1" applyFill="1" applyBorder="1" applyAlignment="1">
      <alignment horizontal="left" vertical="center" wrapText="1"/>
    </xf>
    <xf numFmtId="9" fontId="13" fillId="0" borderId="2" xfId="6" applyFont="1" applyFill="1" applyBorder="1" applyAlignment="1">
      <alignment horizontal="left" vertical="center" wrapText="1"/>
    </xf>
    <xf numFmtId="9" fontId="10" fillId="0" borderId="15" xfId="3" applyNumberFormat="1" applyFont="1" applyFill="1" applyBorder="1" applyAlignment="1">
      <alignment horizontal="left" vertical="center" wrapText="1"/>
    </xf>
    <xf numFmtId="9" fontId="18" fillId="0" borderId="15" xfId="6" applyFont="1" applyFill="1" applyBorder="1" applyAlignment="1">
      <alignment horizontal="left" vertical="center" wrapText="1"/>
    </xf>
    <xf numFmtId="0" fontId="16" fillId="0" borderId="0" xfId="0" applyFont="1" applyAlignment="1">
      <alignment vertical="center"/>
    </xf>
    <xf numFmtId="0" fontId="7" fillId="0" borderId="2" xfId="2" applyFont="1" applyFill="1" applyBorder="1" applyAlignment="1">
      <alignment wrapText="1"/>
    </xf>
    <xf numFmtId="0" fontId="15" fillId="13" borderId="13" xfId="0" applyFont="1" applyFill="1" applyBorder="1" applyAlignment="1">
      <alignment horizontal="left" vertical="center"/>
    </xf>
    <xf numFmtId="0" fontId="15" fillId="13" borderId="5" xfId="0" applyFont="1" applyFill="1" applyBorder="1" applyAlignment="1">
      <alignment horizontal="left" vertical="center" wrapText="1"/>
    </xf>
    <xf numFmtId="0" fontId="15" fillId="13" borderId="5" xfId="0" applyFont="1" applyFill="1" applyBorder="1" applyAlignment="1">
      <alignment horizontal="left" vertical="center"/>
    </xf>
    <xf numFmtId="0" fontId="15" fillId="13" borderId="12" xfId="0" applyFont="1" applyFill="1" applyBorder="1" applyAlignment="1">
      <alignment horizontal="left" vertical="center"/>
    </xf>
    <xf numFmtId="0" fontId="13" fillId="3" borderId="10" xfId="0" applyFont="1" applyFill="1" applyBorder="1" applyAlignment="1">
      <alignment horizontal="left" vertical="center" wrapText="1"/>
    </xf>
    <xf numFmtId="43" fontId="13" fillId="3" borderId="8" xfId="1" applyFont="1" applyFill="1" applyBorder="1" applyAlignment="1">
      <alignment horizontal="right" vertical="center" wrapText="1"/>
    </xf>
    <xf numFmtId="166" fontId="13" fillId="3" borderId="2" xfId="1" applyNumberFormat="1" applyFont="1" applyFill="1" applyBorder="1" applyAlignment="1">
      <alignment horizontal="right" vertical="center" wrapText="1"/>
    </xf>
    <xf numFmtId="43" fontId="13" fillId="0" borderId="8" xfId="1" applyFont="1" applyFill="1" applyBorder="1" applyAlignment="1">
      <alignment horizontal="right" vertical="center" wrapText="1"/>
    </xf>
    <xf numFmtId="170" fontId="13" fillId="0" borderId="2" xfId="1" applyNumberFormat="1" applyFont="1" applyBorder="1" applyAlignment="1">
      <alignment horizontal="right" vertical="center" wrapText="1"/>
    </xf>
    <xf numFmtId="3" fontId="13" fillId="7" borderId="7" xfId="0" applyNumberFormat="1" applyFont="1" applyFill="1" applyBorder="1" applyAlignment="1">
      <alignment horizontal="left" vertical="center" wrapText="1"/>
    </xf>
    <xf numFmtId="0" fontId="10" fillId="7" borderId="7" xfId="3" applyFont="1" applyFill="1" applyBorder="1" applyAlignment="1">
      <alignment horizontal="left" vertical="center" wrapText="1"/>
    </xf>
    <xf numFmtId="167" fontId="13" fillId="3" borderId="2" xfId="1" applyNumberFormat="1" applyFont="1" applyFill="1" applyBorder="1" applyAlignment="1">
      <alignment horizontal="right" vertical="center" wrapText="1"/>
    </xf>
    <xf numFmtId="168" fontId="13" fillId="3" borderId="2" xfId="1" applyNumberFormat="1" applyFont="1" applyFill="1" applyBorder="1" applyAlignment="1">
      <alignment horizontal="right" vertical="center" wrapText="1"/>
    </xf>
    <xf numFmtId="0" fontId="18" fillId="3" borderId="7" xfId="3" applyFont="1" applyFill="1" applyBorder="1" applyAlignment="1">
      <alignment horizontal="left" vertical="center" wrapText="1"/>
    </xf>
    <xf numFmtId="167" fontId="13" fillId="0" borderId="2" xfId="1" applyNumberFormat="1" applyFont="1" applyBorder="1" applyAlignment="1">
      <alignment horizontal="right" vertical="center" wrapText="1"/>
    </xf>
    <xf numFmtId="166" fontId="13" fillId="0" borderId="2" xfId="1" applyNumberFormat="1" applyFont="1" applyBorder="1" applyAlignment="1">
      <alignment horizontal="right" vertical="center" wrapText="1"/>
    </xf>
    <xf numFmtId="0" fontId="18" fillId="7" borderId="7" xfId="3" applyFont="1" applyFill="1" applyBorder="1" applyAlignment="1">
      <alignment horizontal="left" vertical="center" wrapText="1"/>
    </xf>
    <xf numFmtId="165" fontId="13" fillId="3" borderId="8" xfId="1" applyNumberFormat="1" applyFont="1" applyFill="1" applyBorder="1" applyAlignment="1">
      <alignment horizontal="right" vertical="center" wrapText="1"/>
    </xf>
    <xf numFmtId="165" fontId="13" fillId="3" borderId="2" xfId="1" applyNumberFormat="1" applyFont="1" applyFill="1" applyBorder="1" applyAlignment="1">
      <alignment horizontal="right" vertical="center" wrapText="1"/>
    </xf>
    <xf numFmtId="0" fontId="18" fillId="3" borderId="12" xfId="3" applyFont="1" applyFill="1" applyBorder="1" applyAlignment="1">
      <alignment horizontal="left" vertical="center" wrapText="1"/>
    </xf>
    <xf numFmtId="9" fontId="13" fillId="0" borderId="8" xfId="6" applyFont="1" applyFill="1" applyBorder="1" applyAlignment="1">
      <alignment horizontal="right" vertical="center" wrapText="1"/>
    </xf>
    <xf numFmtId="9" fontId="13" fillId="3" borderId="8" xfId="6" applyFont="1" applyFill="1" applyBorder="1" applyAlignment="1">
      <alignment horizontal="right" vertical="center" wrapText="1"/>
    </xf>
    <xf numFmtId="0" fontId="18" fillId="0" borderId="7" xfId="3" applyFont="1" applyBorder="1" applyAlignment="1">
      <alignment horizontal="left" vertical="center" wrapText="1"/>
    </xf>
    <xf numFmtId="169" fontId="13" fillId="0" borderId="8" xfId="0" applyNumberFormat="1" applyFont="1" applyBorder="1" applyAlignment="1">
      <alignment horizontal="right" vertical="center" wrapText="1"/>
    </xf>
    <xf numFmtId="169" fontId="13" fillId="0" borderId="2" xfId="0" applyNumberFormat="1" applyFont="1" applyBorder="1" applyAlignment="1">
      <alignment horizontal="right" vertical="center" wrapText="1"/>
    </xf>
    <xf numFmtId="169" fontId="13" fillId="0" borderId="2" xfId="1" applyNumberFormat="1" applyFont="1" applyBorder="1" applyAlignment="1">
      <alignment horizontal="right" vertical="center" wrapText="1"/>
    </xf>
    <xf numFmtId="169" fontId="13" fillId="0" borderId="2" xfId="6" applyNumberFormat="1" applyFont="1" applyBorder="1" applyAlignment="1">
      <alignment horizontal="right" vertical="center" wrapText="1"/>
    </xf>
    <xf numFmtId="0" fontId="10" fillId="0" borderId="12" xfId="3" applyFont="1" applyFill="1" applyBorder="1" applyAlignment="1">
      <alignment horizontal="left" vertical="center" wrapText="1"/>
    </xf>
    <xf numFmtId="0" fontId="10" fillId="3" borderId="12" xfId="3" applyFont="1" applyFill="1" applyBorder="1" applyAlignment="1">
      <alignment horizontal="left" vertical="center" wrapText="1"/>
    </xf>
    <xf numFmtId="169" fontId="13" fillId="0" borderId="8" xfId="1" applyNumberFormat="1" applyFont="1" applyFill="1" applyBorder="1" applyAlignment="1">
      <alignment horizontal="right" vertical="center" wrapText="1"/>
    </xf>
    <xf numFmtId="3" fontId="18" fillId="0" borderId="7" xfId="3" applyNumberFormat="1" applyFont="1" applyFill="1" applyBorder="1" applyAlignment="1">
      <alignment horizontal="left" vertical="center" wrapText="1"/>
    </xf>
    <xf numFmtId="170" fontId="13" fillId="3" borderId="8" xfId="1" applyNumberFormat="1" applyFont="1" applyFill="1" applyBorder="1" applyAlignment="1">
      <alignment horizontal="right" vertical="center" wrapText="1"/>
    </xf>
    <xf numFmtId="170" fontId="13" fillId="3" borderId="2" xfId="1" applyNumberFormat="1" applyFont="1" applyFill="1" applyBorder="1" applyAlignment="1">
      <alignment horizontal="right" vertical="center" wrapText="1"/>
    </xf>
    <xf numFmtId="0" fontId="13" fillId="0" borderId="8" xfId="0" applyFont="1" applyBorder="1" applyAlignment="1">
      <alignment vertical="center" wrapText="1"/>
    </xf>
    <xf numFmtId="170" fontId="13" fillId="0" borderId="8" xfId="1" applyNumberFormat="1" applyFont="1" applyFill="1" applyBorder="1" applyAlignment="1">
      <alignment horizontal="right" vertical="center" wrapText="1"/>
    </xf>
    <xf numFmtId="170" fontId="13" fillId="0" borderId="2" xfId="1" applyNumberFormat="1" applyFont="1" applyFill="1" applyBorder="1" applyAlignment="1">
      <alignment horizontal="right" vertical="center" wrapText="1"/>
    </xf>
    <xf numFmtId="3" fontId="13" fillId="0" borderId="2" xfId="0" applyNumberFormat="1" applyFont="1" applyBorder="1" applyAlignment="1">
      <alignment vertical="center" wrapText="1"/>
    </xf>
    <xf numFmtId="3" fontId="10" fillId="0" borderId="7" xfId="3" applyNumberFormat="1" applyFont="1" applyBorder="1" applyAlignment="1">
      <alignment vertical="center" wrapText="1"/>
    </xf>
    <xf numFmtId="0" fontId="18" fillId="0" borderId="11" xfId="3" applyFont="1" applyFill="1" applyBorder="1" applyAlignment="1">
      <alignment horizontal="left" vertical="center"/>
    </xf>
    <xf numFmtId="6" fontId="13" fillId="0" borderId="0" xfId="0" applyNumberFormat="1" applyFont="1" applyAlignment="1">
      <alignment vertical="center"/>
    </xf>
    <xf numFmtId="0" fontId="13" fillId="0" borderId="0" xfId="0" applyFont="1"/>
    <xf numFmtId="0" fontId="13" fillId="0" borderId="2" xfId="0" applyFont="1" applyBorder="1" applyAlignment="1">
      <alignment vertical="center" wrapText="1"/>
    </xf>
    <xf numFmtId="0" fontId="19" fillId="9" borderId="0" xfId="0" applyFont="1" applyFill="1" applyAlignment="1">
      <alignment vertical="center"/>
    </xf>
    <xf numFmtId="0" fontId="18" fillId="3" borderId="2" xfId="3" applyFont="1" applyFill="1" applyBorder="1" applyAlignment="1">
      <alignment vertical="center" wrapText="1"/>
    </xf>
    <xf numFmtId="0" fontId="13" fillId="7" borderId="2" xfId="0" applyFont="1" applyFill="1" applyBorder="1" applyAlignment="1">
      <alignment vertical="center" wrapText="1"/>
    </xf>
    <xf numFmtId="0" fontId="13" fillId="3" borderId="2" xfId="0" applyFont="1" applyFill="1" applyBorder="1" applyAlignment="1">
      <alignment vertical="center" wrapText="1"/>
    </xf>
    <xf numFmtId="0" fontId="13" fillId="0" borderId="0" xfId="0" applyFont="1" applyAlignment="1">
      <alignment wrapText="1"/>
    </xf>
    <xf numFmtId="0" fontId="13" fillId="0" borderId="0" xfId="0" applyFont="1" applyAlignment="1">
      <alignment vertical="center" wrapText="1"/>
    </xf>
    <xf numFmtId="0" fontId="13" fillId="0" borderId="16" xfId="0" applyFont="1" applyBorder="1" applyAlignment="1">
      <alignment wrapText="1"/>
    </xf>
    <xf numFmtId="0" fontId="13" fillId="0" borderId="16" xfId="0" applyFont="1" applyBorder="1" applyAlignment="1">
      <alignment vertical="center" wrapText="1"/>
    </xf>
    <xf numFmtId="0" fontId="15" fillId="9" borderId="19" xfId="0" applyFont="1" applyFill="1" applyBorder="1" applyAlignment="1">
      <alignment vertical="center" wrapText="1"/>
    </xf>
    <xf numFmtId="0" fontId="15" fillId="9" borderId="20" xfId="0" applyFont="1" applyFill="1" applyBorder="1" applyAlignment="1">
      <alignment vertical="center" wrapText="1"/>
    </xf>
    <xf numFmtId="0" fontId="15" fillId="9" borderId="2" xfId="0" applyFont="1" applyFill="1" applyBorder="1" applyAlignment="1">
      <alignment vertical="center" wrapText="1"/>
    </xf>
    <xf numFmtId="0" fontId="13" fillId="3" borderId="17" xfId="0" applyFont="1" applyFill="1" applyBorder="1" applyAlignment="1">
      <alignment vertical="center" wrapText="1"/>
    </xf>
    <xf numFmtId="0" fontId="18" fillId="3" borderId="19" xfId="3" applyFont="1" applyFill="1" applyBorder="1" applyAlignment="1">
      <alignment vertical="center" wrapText="1"/>
    </xf>
    <xf numFmtId="0" fontId="13" fillId="0" borderId="17" xfId="0" applyFont="1" applyBorder="1" applyAlignment="1">
      <alignment vertical="center" wrapText="1"/>
    </xf>
    <xf numFmtId="0" fontId="18" fillId="0" borderId="17" xfId="3" applyFont="1" applyFill="1" applyBorder="1" applyAlignment="1">
      <alignment vertical="center" wrapText="1"/>
    </xf>
    <xf numFmtId="0" fontId="18" fillId="3" borderId="17" xfId="3" applyFont="1" applyFill="1" applyBorder="1" applyAlignment="1">
      <alignment vertical="center" wrapText="1"/>
    </xf>
    <xf numFmtId="0" fontId="13" fillId="7" borderId="0" xfId="0" applyFont="1" applyFill="1"/>
    <xf numFmtId="0" fontId="13" fillId="7" borderId="17" xfId="0" applyFont="1" applyFill="1" applyBorder="1" applyAlignment="1">
      <alignment vertical="center" wrapText="1"/>
    </xf>
    <xf numFmtId="0" fontId="18" fillId="7" borderId="17" xfId="3" applyFont="1" applyFill="1" applyBorder="1" applyAlignment="1">
      <alignment vertical="center" wrapText="1"/>
    </xf>
    <xf numFmtId="0" fontId="13" fillId="7" borderId="18" xfId="0" applyFont="1" applyFill="1" applyBorder="1" applyAlignment="1">
      <alignment vertical="center" wrapText="1"/>
    </xf>
    <xf numFmtId="0" fontId="18" fillId="7" borderId="18" xfId="3" applyFont="1" applyFill="1" applyBorder="1" applyAlignment="1">
      <alignment vertical="center" wrapText="1"/>
    </xf>
    <xf numFmtId="0" fontId="20" fillId="0" borderId="0" xfId="2" applyFont="1" applyFill="1" applyBorder="1" applyAlignment="1">
      <alignment horizontal="left"/>
    </xf>
    <xf numFmtId="3" fontId="10" fillId="3" borderId="7" xfId="3" applyNumberFormat="1" applyFont="1" applyFill="1" applyBorder="1" applyAlignment="1">
      <alignment horizontal="left" vertical="center" wrapText="1"/>
    </xf>
    <xf numFmtId="0" fontId="10" fillId="0" borderId="0" xfId="3" applyFont="1" applyFill="1" applyAlignment="1">
      <alignment horizontal="left" vertical="center"/>
    </xf>
  </cellXfs>
  <cellStyles count="7">
    <cellStyle name="Comma" xfId="1" builtinId="3"/>
    <cellStyle name="Heading 1" xfId="2" builtinId="16"/>
    <cellStyle name="Heading 2" xfId="5" builtinId="17"/>
    <cellStyle name="Hyperlink" xfId="3" builtinId="8" customBuiltin="1"/>
    <cellStyle name="Normal" xfId="0" builtinId="0"/>
    <cellStyle name="Normal 2 3" xfId="4" xr:uid="{B963D799-A986-41B9-9ECC-48E56FD3B9A6}"/>
    <cellStyle name="Per cent" xfId="6" xr:uid="{5C298718-F963-4ED0-A481-FC11D983F6E2}"/>
  </cellStyles>
  <dxfs count="110">
    <dxf>
      <font>
        <b val="0"/>
        <i val="0"/>
        <strike val="0"/>
        <condense val="0"/>
        <extend val="0"/>
        <outline val="0"/>
        <shadow val="0"/>
        <u val="none"/>
        <vertAlign val="baseline"/>
        <sz val="12"/>
        <color theme="1"/>
        <name val="Reddit Sans"/>
        <scheme val="none"/>
      </font>
      <fill>
        <patternFill patternType="solid">
          <fgColor indexed="64"/>
          <bgColor theme="0"/>
        </patternFill>
      </fill>
      <alignment horizontal="general" vertical="center" textRotation="0" wrapText="1" indent="0" justifyLastLine="0" shrinkToFit="0" readingOrder="0"/>
      <border outline="0">
        <right style="thin">
          <color auto="1"/>
        </right>
      </border>
    </dxf>
    <dxf>
      <font>
        <b val="0"/>
        <i val="0"/>
        <strike val="0"/>
        <condense val="0"/>
        <extend val="0"/>
        <outline val="0"/>
        <shadow val="0"/>
        <u val="none"/>
        <vertAlign val="baseline"/>
        <sz val="12"/>
        <color theme="1"/>
        <name val="Reddit Sans"/>
        <scheme val="none"/>
      </font>
      <fill>
        <patternFill patternType="solid">
          <fgColor indexed="64"/>
          <bgColor theme="0"/>
        </patternFill>
      </fill>
      <alignment horizontal="left" vertical="center" textRotation="0" wrapText="1" indent="0" justifyLastLine="0" shrinkToFit="0" readingOrder="0"/>
      <border outline="0">
        <right style="thin">
          <color auto="1"/>
        </right>
      </border>
    </dxf>
    <dxf>
      <font>
        <b val="0"/>
        <i val="0"/>
        <strike val="0"/>
        <condense val="0"/>
        <extend val="0"/>
        <outline val="0"/>
        <shadow val="0"/>
        <u val="none"/>
        <vertAlign val="baseline"/>
        <sz val="12"/>
        <color theme="1"/>
        <name val="Reddit Sans"/>
        <scheme val="none"/>
      </font>
      <alignment horizontal="left" vertical="center" textRotation="0" wrapText="1" indent="0" justifyLastLine="0" shrinkToFit="0" readingOrder="0"/>
    </dxf>
    <dxf>
      <font>
        <b val="0"/>
        <i val="0"/>
        <strike val="0"/>
        <condense val="0"/>
        <extend val="0"/>
        <outline val="0"/>
        <shadow val="0"/>
        <u val="none"/>
        <vertAlign val="baseline"/>
        <sz val="12"/>
        <color theme="1"/>
        <name val="Reddit Sans"/>
        <scheme val="none"/>
      </font>
      <alignment horizontal="general" vertical="top" textRotation="0" wrapText="1" indent="0" justifyLastLine="0" shrinkToFit="0" readingOrder="0"/>
    </dxf>
    <dxf>
      <font>
        <b val="0"/>
        <i val="0"/>
        <strike val="0"/>
        <condense val="0"/>
        <extend val="0"/>
        <outline val="0"/>
        <shadow val="0"/>
        <u val="none"/>
        <vertAlign val="baseline"/>
        <sz val="12"/>
        <color rgb="FFFFFFFF"/>
        <name val="Reddit Sans"/>
        <scheme val="none"/>
      </font>
      <fill>
        <patternFill patternType="solid">
          <fgColor indexed="64"/>
          <bgColor rgb="FF005685"/>
        </patternFill>
      </fill>
      <alignment horizontal="general" vertical="center" textRotation="0" wrapText="0" indent="0" justifyLastLine="0" shrinkToFit="0" readingOrder="0"/>
    </dxf>
    <dxf>
      <font>
        <strike val="0"/>
        <outline val="0"/>
        <shadow val="0"/>
        <u/>
        <vertAlign val="baseline"/>
        <sz val="12"/>
        <color rgb="FF003366"/>
        <name val="Reddit Sans"/>
        <scheme val="none"/>
      </font>
      <alignment horizontal="left" vertical="center" textRotation="0" indent="0" justifyLastLine="0" shrinkToFit="0" readingOrder="0"/>
      <border outline="0">
        <left style="thin">
          <color auto="1"/>
        </left>
      </border>
    </dxf>
    <dxf>
      <font>
        <b val="0"/>
        <i val="0"/>
        <strike val="0"/>
        <condense val="0"/>
        <extend val="0"/>
        <outline val="0"/>
        <shadow val="0"/>
        <u val="none"/>
        <vertAlign val="baseline"/>
        <sz val="12"/>
        <color theme="1"/>
        <name val="Reddit Sans"/>
        <scheme val="none"/>
      </font>
      <numFmt numFmtId="3" formatCode="#,##0"/>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Reddit Sans"/>
        <scheme val="none"/>
      </font>
      <numFmt numFmtId="3" formatCode="#,##0"/>
      <fill>
        <patternFill patternType="solid">
          <fgColor indexed="64"/>
          <bgColor rgb="FFFFFF0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numFmt numFmtId="3" formatCode="#,##0"/>
      <fill>
        <patternFill patternType="solid">
          <fgColor indexed="64"/>
          <bgColor rgb="FFFFFF0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right style="thin">
          <color auto="1"/>
        </right>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border>
    </dxf>
    <dxf>
      <font>
        <b val="0"/>
        <i val="0"/>
        <strike val="0"/>
        <condense val="0"/>
        <extend val="0"/>
        <outline val="0"/>
        <shadow val="0"/>
        <u val="none"/>
        <vertAlign val="baseline"/>
        <sz val="12"/>
        <color theme="1"/>
        <name val="Reddit Sans"/>
        <scheme val="none"/>
      </font>
      <numFmt numFmtId="164" formatCode="#,##0_ ;\-#,##0\ "/>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fill>
        <patternFill patternType="solid">
          <fgColor indexed="64"/>
          <bgColor rgb="FFF7B7D4"/>
        </patternFill>
      </fill>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fill>
        <patternFill patternType="solid">
          <fgColor indexed="64"/>
          <bgColor rgb="FFF7B7D4"/>
        </patternFill>
      </fill>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fill>
        <patternFill patternType="solid">
          <fgColor indexed="64"/>
          <bgColor rgb="FFF7B7D4"/>
        </patternFill>
      </fill>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fill>
        <patternFill patternType="solid">
          <fgColor indexed="64"/>
          <bgColor rgb="FFF7B7D4"/>
        </patternFill>
      </fill>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fill>
        <patternFill patternType="solid">
          <fgColor indexed="64"/>
          <bgColor rgb="FFF7B7D4"/>
        </patternFill>
      </fill>
      <alignment horizontal="right" vertical="center" textRotation="0" wrapText="1" indent="0" justifyLastLine="0" shrinkToFit="0" readingOrder="0"/>
      <border outline="0">
        <left style="thin">
          <color auto="1"/>
        </left>
      </border>
    </dxf>
    <dxf>
      <font>
        <b val="0"/>
        <i val="0"/>
        <strike val="0"/>
        <condense val="0"/>
        <extend val="0"/>
        <outline val="0"/>
        <shadow val="0"/>
        <u val="none"/>
        <vertAlign val="baseline"/>
        <sz val="12"/>
        <color theme="1"/>
        <name val="Reddit Sans"/>
        <scheme val="none"/>
      </font>
      <alignment horizontal="right" vertical="center" textRotation="0" wrapText="1" indent="0" justifyLastLine="0" shrinkToFit="0" readingOrder="0"/>
      <border diagonalUp="0" diagonalDown="0" outline="0">
        <left style="thin">
          <color auto="1"/>
        </left>
        <right style="thin">
          <color auto="1"/>
        </right>
        <top/>
        <bottom style="thin">
          <color auto="1"/>
        </bottom>
      </border>
    </dxf>
    <dxf>
      <font>
        <b val="0"/>
        <i val="0"/>
        <strike val="0"/>
        <condense val="0"/>
        <extend val="0"/>
        <outline val="0"/>
        <shadow val="0"/>
        <u val="none"/>
        <vertAlign val="baseline"/>
        <sz val="12"/>
        <color theme="1"/>
        <name val="Reddit Sans"/>
        <scheme val="none"/>
      </font>
      <numFmt numFmtId="164" formatCode="#,##0_ ;\-#,##0\ "/>
      <fill>
        <patternFill patternType="solid">
          <fgColor indexed="64"/>
          <bgColor rgb="FFFFFF00"/>
        </patternFill>
      </fill>
      <alignment horizontal="righ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left" vertical="center" textRotation="0" indent="0" justifyLastLine="0" shrinkToFit="0" readingOrder="0"/>
    </dxf>
    <dxf>
      <border outline="0">
        <bottom style="thin">
          <color auto="1"/>
        </bottom>
      </border>
    </dxf>
    <dxf>
      <font>
        <b/>
        <i val="0"/>
        <strike val="0"/>
        <condense val="0"/>
        <extend val="0"/>
        <outline val="0"/>
        <shadow val="0"/>
        <u val="none"/>
        <vertAlign val="baseline"/>
        <sz val="12"/>
        <color rgb="FFFFFFFF"/>
        <name val="Reddit Sans"/>
        <scheme val="none"/>
      </font>
      <fill>
        <patternFill patternType="solid">
          <fgColor indexed="64"/>
          <bgColor rgb="FFA61F29"/>
        </patternFill>
      </fill>
      <alignment horizontal="left" vertical="center" textRotation="0" wrapText="0" indent="0" justifyLastLine="0" shrinkToFit="0" readingOrder="0"/>
      <border diagonalUp="0" diagonalDown="0" outline="0">
        <left style="thin">
          <color auto="1"/>
        </left>
        <right style="thin">
          <color auto="1"/>
        </right>
        <top/>
        <bottom/>
      </border>
    </dxf>
    <dxf>
      <font>
        <strike val="0"/>
        <outline val="0"/>
        <shadow val="0"/>
        <u/>
        <vertAlign val="baseline"/>
        <sz val="12"/>
        <color theme="10"/>
        <name val="Reddit Sans"/>
        <scheme val="none"/>
      </font>
      <fill>
        <patternFill patternType="solid">
          <fgColor indexed="64"/>
          <bgColor rgb="FFFFFF00"/>
        </patternFill>
      </fill>
      <alignment horizontal="left" vertical="center" textRotation="0" indent="0" justifyLastLine="0" shrinkToFit="0" readingOrder="0"/>
      <border outline="0">
        <left style="thin">
          <color auto="1"/>
        </left>
      </border>
    </dxf>
    <dxf>
      <font>
        <b val="0"/>
        <i val="0"/>
        <strike val="0"/>
        <condense val="0"/>
        <extend val="0"/>
        <outline val="0"/>
        <shadow val="0"/>
        <u val="none"/>
        <vertAlign val="baseline"/>
        <sz val="12"/>
        <color theme="1"/>
        <name val="Reddit Sans"/>
        <scheme val="none"/>
      </font>
      <numFmt numFmtId="3" formatCode="#,##0"/>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Reddit Sans"/>
        <scheme val="none"/>
      </font>
      <numFmt numFmtId="3" formatCode="#,##0"/>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numFmt numFmtId="3" formatCode="#,##0"/>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right style="thin">
          <color auto="1"/>
        </right>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border>
    </dxf>
    <dxf>
      <font>
        <b val="0"/>
        <i val="0"/>
        <strike val="0"/>
        <condense val="0"/>
        <extend val="0"/>
        <outline val="0"/>
        <shadow val="0"/>
        <u val="none"/>
        <vertAlign val="baseline"/>
        <sz val="12"/>
        <color theme="1"/>
        <name val="Reddit Sans"/>
        <scheme val="none"/>
      </font>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Reddit Sans"/>
        <scheme val="none"/>
      </font>
      <fill>
        <patternFill patternType="solid">
          <fgColor indexed="64"/>
          <bgColor rgb="FFD1D1E7"/>
        </patternFill>
      </fill>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fill>
        <patternFill patternType="solid">
          <fgColor indexed="64"/>
          <bgColor rgb="FFD1D1E7"/>
        </patternFill>
      </fill>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fill>
        <patternFill patternType="solid">
          <fgColor indexed="64"/>
          <bgColor rgb="FFD1D1E7"/>
        </patternFill>
      </fill>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fill>
        <patternFill patternType="solid">
          <fgColor indexed="64"/>
          <bgColor rgb="FFD1D1E7"/>
        </patternFill>
      </fill>
      <alignment horizontal="right" vertical="center" textRotation="0" wrapText="1" indent="0" justifyLastLine="0" shrinkToFit="0" readingOrder="0"/>
      <border outline="0">
        <left style="thin">
          <color auto="1"/>
        </left>
      </border>
    </dxf>
    <dxf>
      <font>
        <strike val="0"/>
        <outline val="0"/>
        <shadow val="0"/>
        <vertAlign val="baseline"/>
        <sz val="12"/>
        <name val="Reddit Sans"/>
        <scheme val="none"/>
      </font>
      <fill>
        <patternFill patternType="none">
          <fgColor indexed="64"/>
          <bgColor auto="1"/>
        </patternFill>
      </fill>
      <alignment horizontal="right" vertical="center" textRotation="0" wrapText="1" indent="0" justifyLastLine="0" shrinkToFit="0" readingOrder="0"/>
      <border outline="0">
        <left style="thin">
          <color auto="1"/>
        </left>
      </border>
    </dxf>
    <dxf>
      <font>
        <b val="0"/>
        <i val="0"/>
        <strike val="0"/>
        <condense val="0"/>
        <extend val="0"/>
        <outline val="0"/>
        <shadow val="0"/>
        <u val="none"/>
        <vertAlign val="baseline"/>
        <sz val="12"/>
        <color theme="1"/>
        <name val="Reddit Sans"/>
        <scheme val="none"/>
      </font>
      <fill>
        <patternFill patternType="none">
          <bgColor auto="1"/>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left" vertical="center" textRotation="0" indent="0" justifyLastLine="0" shrinkToFit="0" readingOrder="0"/>
    </dxf>
    <dxf>
      <border outline="0">
        <bottom style="thin">
          <color auto="1"/>
        </bottom>
      </border>
    </dxf>
    <dxf>
      <font>
        <b/>
        <i val="0"/>
        <strike val="0"/>
        <condense val="0"/>
        <extend val="0"/>
        <outline val="0"/>
        <shadow val="0"/>
        <u val="none"/>
        <vertAlign val="baseline"/>
        <sz val="12"/>
        <color theme="0"/>
        <name val="Reddit Sans"/>
        <scheme val="none"/>
      </font>
      <fill>
        <patternFill patternType="solid">
          <fgColor indexed="64"/>
          <bgColor rgb="FF4E1E66"/>
        </patternFill>
      </fill>
      <alignment horizontal="lef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Reddit Sans"/>
        <scheme val="none"/>
      </font>
      <alignment horizontal="left" vertical="center" textRotation="0" indent="0" justifyLastLine="0" shrinkToFit="0" readingOrder="0"/>
      <border outline="0">
        <left style="thin">
          <color auto="1"/>
        </left>
      </border>
    </dxf>
    <dxf>
      <font>
        <b val="0"/>
        <i val="0"/>
        <strike val="0"/>
        <condense val="0"/>
        <extend val="0"/>
        <outline val="0"/>
        <shadow val="0"/>
        <u val="none"/>
        <vertAlign val="baseline"/>
        <sz val="12"/>
        <color theme="1"/>
        <name val="Reddit Sans"/>
        <scheme val="none"/>
      </font>
      <numFmt numFmtId="3" formatCode="#,##0"/>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Reddit Sans"/>
        <scheme val="none"/>
      </font>
      <numFmt numFmtId="3" formatCode="#,##0"/>
      <fill>
        <patternFill>
          <fgColor indexed="64"/>
          <bgColor rgb="FFFFFF0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numFmt numFmtId="3" formatCode="#,##0"/>
      <fill>
        <patternFill>
          <fgColor indexed="64"/>
          <bgColor rgb="FFFFFF0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right style="thin">
          <color auto="1"/>
        </right>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right style="thin">
          <color auto="1"/>
        </right>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right style="thin">
          <color auto="1"/>
        </right>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right style="thin">
          <color auto="1"/>
        </right>
      </border>
    </dxf>
    <dxf>
      <font>
        <strike val="0"/>
        <outline val="0"/>
        <shadow val="0"/>
        <vertAlign val="baseline"/>
        <sz val="12"/>
        <name val="Reddit Sans"/>
        <scheme val="none"/>
      </font>
      <alignment horizontal="right" vertical="center" textRotation="0" wrapText="1" indent="0" justifyLastLine="0" shrinkToFit="0" readingOrder="0"/>
      <border outline="0">
        <left style="thin">
          <color auto="1"/>
        </left>
        <right style="thin">
          <color auto="1"/>
        </right>
      </border>
    </dxf>
    <dxf>
      <font>
        <b val="0"/>
        <i val="0"/>
        <strike val="0"/>
        <condense val="0"/>
        <extend val="0"/>
        <outline val="0"/>
        <shadow val="0"/>
        <u val="none"/>
        <vertAlign val="baseline"/>
        <sz val="12"/>
        <color theme="1"/>
        <name val="Reddit Sans"/>
        <scheme val="none"/>
      </font>
      <fill>
        <patternFill patternType="solid">
          <fgColor indexed="64"/>
          <bgColor rgb="FFBBD64C"/>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fill>
        <patternFill patternType="solid">
          <fgColor indexed="64"/>
          <bgColor rgb="FFBBD64C"/>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fill>
        <patternFill patternType="solid">
          <fgColor indexed="64"/>
          <bgColor rgb="FFBBD64C"/>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fill>
        <patternFill patternType="solid">
          <fgColor indexed="64"/>
          <bgColor rgb="FFBBD64C"/>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color auto="1"/>
        <name val="Reddit Sans"/>
        <scheme val="none"/>
      </font>
      <alignment horizontal="right" vertical="center" textRotation="0" wrapText="1" indent="0" justifyLastLine="0" shrinkToFit="0" readingOrder="0"/>
      <border outline="0">
        <left style="thin">
          <color auto="1"/>
        </left>
        <right style="thin">
          <color auto="1"/>
        </right>
      </border>
    </dxf>
    <dxf>
      <font>
        <b val="0"/>
        <i val="0"/>
        <strike val="0"/>
        <condense val="0"/>
        <extend val="0"/>
        <outline val="0"/>
        <shadow val="0"/>
        <u val="none"/>
        <vertAlign val="baseline"/>
        <sz val="12"/>
        <color theme="1"/>
        <name val="Reddit Sans"/>
        <scheme val="none"/>
      </font>
      <alignment horizontal="right"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theme="1"/>
        <name val="Reddit Sans"/>
        <scheme val="none"/>
      </font>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dxf>
    <dxf>
      <border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left" vertical="center" textRotation="0" indent="0" justifyLastLine="0" shrinkToFit="0" readingOrder="0"/>
    </dxf>
    <dxf>
      <font>
        <b/>
        <i val="0"/>
        <strike val="0"/>
        <condense val="0"/>
        <extend val="0"/>
        <outline val="0"/>
        <shadow val="0"/>
        <u val="none"/>
        <vertAlign val="baseline"/>
        <sz val="12"/>
        <color theme="0"/>
        <name val="Reddit Sans"/>
        <scheme val="none"/>
      </font>
      <fill>
        <patternFill patternType="solid">
          <fgColor indexed="64"/>
          <bgColor rgb="FF003E51"/>
        </patternFill>
      </fill>
      <alignment horizontal="lef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ertAlign val="baseline"/>
        <sz val="12"/>
        <color theme="10"/>
        <name val="Reddit Sans"/>
        <scheme val="none"/>
      </font>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Reddit Sans"/>
        <scheme val="none"/>
      </font>
      <numFmt numFmtId="3" formatCode="#,##0"/>
      <alignment horizontal="left" vertical="center" textRotation="0" wrapText="1"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theme="1"/>
        <name val="Reddit Sans"/>
        <scheme val="none"/>
      </font>
      <numFmt numFmtId="3" formatCode="#,##0"/>
      <fill>
        <patternFill patternType="solid">
          <fgColor indexed="64"/>
          <bgColor rgb="FFFFFF0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numFmt numFmtId="3" formatCode="#,##0"/>
      <fill>
        <patternFill patternType="solid">
          <fgColor indexed="64"/>
          <bgColor rgb="FFFFFF0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right" vertical="center" textRotation="0" indent="0" justifyLastLine="0" shrinkToFit="0" readingOrder="0"/>
      <border outline="0">
        <right style="thin">
          <color auto="1"/>
        </right>
      </border>
    </dxf>
    <dxf>
      <font>
        <b val="0"/>
        <i val="0"/>
        <strike val="0"/>
        <condense val="0"/>
        <extend val="0"/>
        <outline val="0"/>
        <shadow val="0"/>
        <u val="none"/>
        <vertAlign val="baseline"/>
        <sz val="12"/>
        <color theme="1"/>
        <name val="Reddit Sans"/>
        <scheme val="none"/>
      </font>
      <numFmt numFmtId="3" formatCode="#,##0"/>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right" vertical="center" textRotation="0" indent="0" justifyLastLine="0" shrinkToFit="0" readingOrder="0"/>
    </dxf>
    <dxf>
      <font>
        <strike val="0"/>
        <outline val="0"/>
        <shadow val="0"/>
        <vertAlign val="baseline"/>
        <sz val="12"/>
        <name val="Reddit Sans"/>
        <scheme val="none"/>
      </font>
      <alignment horizontal="right" vertical="center" textRotation="0" indent="0" justifyLastLine="0" shrinkToFit="0" readingOrder="0"/>
    </dxf>
    <dxf>
      <font>
        <strike val="0"/>
        <outline val="0"/>
        <shadow val="0"/>
        <vertAlign val="baseline"/>
        <sz val="12"/>
        <name val="Reddit Sans"/>
        <scheme val="none"/>
      </font>
      <alignment horizontal="right" vertical="center" textRotation="0" indent="0" justifyLastLine="0" shrinkToFit="0" readingOrder="0"/>
    </dxf>
    <dxf>
      <font>
        <b val="0"/>
        <i val="0"/>
        <strike val="0"/>
        <condense val="0"/>
        <extend val="0"/>
        <outline val="0"/>
        <shadow val="0"/>
        <u val="none"/>
        <vertAlign val="baseline"/>
        <sz val="12"/>
        <color theme="1"/>
        <name val="Reddit Sans"/>
        <scheme val="none"/>
      </font>
      <numFmt numFmtId="164" formatCode="#,##0_ ;\-#,##0\ "/>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numFmt numFmtId="164" formatCode="#,##0_ ;\-#,##0\ "/>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numFmt numFmtId="164" formatCode="#,##0_ ;\-#,##0\ "/>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numFmt numFmtId="164" formatCode="#,##0_ ;\-#,##0\ "/>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Reddit Sans"/>
        <scheme val="none"/>
      </font>
      <numFmt numFmtId="164" formatCode="#,##0_ ;\-#,##0\ "/>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fill>
        <patternFill patternType="solid">
          <fgColor indexed="64"/>
          <bgColor rgb="FFFFFF00"/>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alignment horizontal="righ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Reddit Sans"/>
        <scheme val="none"/>
      </font>
      <alignment horizontal="left" vertical="center" textRotation="0" wrapText="1" indent="0" justifyLastLine="0" shrinkToFit="0" readingOrder="0"/>
      <border diagonalUp="0" diagonalDown="0" outline="0">
        <left/>
        <right/>
        <top style="thin">
          <color auto="1"/>
        </top>
        <bottom style="thin">
          <color auto="1"/>
        </bottom>
      </border>
    </dxf>
    <dxf>
      <border outline="0">
        <left style="thin">
          <color auto="1"/>
        </left>
        <right style="thin">
          <color auto="1"/>
        </right>
        <top style="thin">
          <color auto="1"/>
        </top>
        <bottom style="thin">
          <color auto="1"/>
        </bottom>
      </border>
    </dxf>
    <dxf>
      <font>
        <strike val="0"/>
        <outline val="0"/>
        <shadow val="0"/>
        <vertAlign val="baseline"/>
        <sz val="12"/>
        <name val="Reddit Sans"/>
        <scheme val="none"/>
      </font>
      <alignment horizontal="left" vertical="center" textRotation="0" indent="0" justifyLastLine="0" shrinkToFit="0" readingOrder="0"/>
    </dxf>
    <dxf>
      <border outline="0">
        <bottom style="thin">
          <color auto="1"/>
        </bottom>
      </border>
    </dxf>
    <dxf>
      <font>
        <b/>
        <i val="0"/>
        <strike val="0"/>
        <condense val="0"/>
        <extend val="0"/>
        <outline val="0"/>
        <shadow val="0"/>
        <u val="none"/>
        <vertAlign val="baseline"/>
        <sz val="12"/>
        <color auto="1"/>
        <name val="Reddit Sans"/>
        <scheme val="none"/>
      </font>
      <fill>
        <patternFill patternType="solid">
          <fgColor indexed="64"/>
          <bgColor theme="5" tint="0.59999389629810485"/>
        </patternFill>
      </fill>
      <alignment horizontal="lef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auto="1"/>
        <name val="Reddit Sans"/>
        <scheme val="none"/>
      </font>
      <numFmt numFmtId="164" formatCode="#,##0_ ;\-#,##0\ "/>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Reddit Sans"/>
        <scheme val="none"/>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fill>
        <patternFill patternType="solid">
          <fgColor indexed="64"/>
          <bgColor theme="0" tint="-4.9989318521683403E-2"/>
        </patternFill>
      </fill>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Reddit Sans"/>
        <scheme val="none"/>
      </font>
      <fill>
        <patternFill patternType="solid">
          <fgColor indexed="64"/>
          <bgColor theme="0" tint="-4.9989318521683403E-2"/>
        </patternFill>
      </fill>
      <alignment horizontal="left" vertical="center" textRotation="0" wrapText="1" indent="0" justifyLastLine="0" shrinkToFit="0" readingOrder="0"/>
      <border diagonalUp="0" diagonalDown="0" outline="0">
        <left/>
        <right/>
        <top style="thin">
          <color auto="1"/>
        </top>
        <bottom style="thin">
          <color auto="1"/>
        </bottom>
      </border>
    </dxf>
    <dxf>
      <border outline="0">
        <left style="thin">
          <color auto="1"/>
        </left>
        <right style="thin">
          <color auto="1"/>
        </right>
        <top style="thin">
          <color auto="1"/>
        </top>
        <bottom style="thin">
          <color auto="1"/>
        </bottom>
      </border>
    </dxf>
    <dxf>
      <font>
        <strike val="0"/>
        <outline val="0"/>
        <shadow val="0"/>
        <vertAlign val="baseline"/>
        <sz val="12"/>
        <name val="Reddit Sans"/>
        <scheme val="none"/>
      </font>
      <fill>
        <patternFill patternType="solid">
          <fgColor indexed="64"/>
          <bgColor theme="0" tint="-4.9989318521683403E-2"/>
        </patternFill>
      </fill>
      <alignment horizontal="lef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rgb="FFFFFFFF"/>
        <name val="Reddit Sans"/>
        <scheme val="none"/>
      </font>
      <fill>
        <patternFill patternType="solid">
          <fgColor indexed="64"/>
          <bgColor rgb="FF005685"/>
        </patternFill>
      </fill>
      <alignment horizontal="left"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Reddit Sans"/>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Reddit Sans"/>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auto="1"/>
        </left>
        <right/>
        <top style="thin">
          <color indexed="64"/>
        </top>
        <bottom style="thin">
          <color indexed="64"/>
        </bottom>
      </border>
    </dxf>
    <dxf>
      <font>
        <b val="0"/>
        <i val="0"/>
        <strike val="0"/>
        <condense val="0"/>
        <extend val="0"/>
        <outline val="0"/>
        <shadow val="0"/>
        <u val="none"/>
        <vertAlign val="baseline"/>
        <sz val="12"/>
        <color auto="1"/>
        <name val="Reddit Sans"/>
        <scheme val="none"/>
      </font>
      <numFmt numFmtId="3" formatCode="#,##0"/>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auto="1"/>
        </top>
      </border>
    </dxf>
    <dxf>
      <font>
        <strike val="0"/>
        <outline val="0"/>
        <shadow val="0"/>
        <u val="none"/>
        <vertAlign val="baseline"/>
        <sz val="12"/>
        <color auto="1"/>
        <name val="Reddit Sans"/>
        <scheme val="none"/>
      </font>
      <fill>
        <patternFill patternType="none">
          <fgColor indexed="64"/>
          <bgColor auto="1"/>
        </patternFill>
      </fill>
    </dxf>
    <dxf>
      <border outline="0">
        <bottom style="thin">
          <color auto="1"/>
        </bottom>
      </border>
    </dxf>
    <dxf>
      <font>
        <b/>
        <i val="0"/>
        <strike val="0"/>
        <condense val="0"/>
        <extend val="0"/>
        <outline val="0"/>
        <shadow val="0"/>
        <u val="none"/>
        <vertAlign val="baseline"/>
        <sz val="12"/>
        <color theme="0"/>
        <name val="Reddit Sans"/>
        <scheme val="none"/>
      </font>
      <fill>
        <patternFill patternType="solid">
          <fgColor indexed="64"/>
          <bgColor rgb="FF005685"/>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ertAlign val="baseline"/>
        <sz val="12"/>
        <color rgb="FF0065F4"/>
        <name val="Reddit Sans"/>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Reddit Sans"/>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bottom style="thin">
          <color auto="1"/>
        </bottom>
      </border>
    </dxf>
    <dxf>
      <font>
        <b val="0"/>
        <i val="0"/>
        <strike val="0"/>
        <condense val="0"/>
        <extend val="0"/>
        <outline val="0"/>
        <shadow val="0"/>
        <u val="none"/>
        <vertAlign val="baseline"/>
        <sz val="12"/>
        <color theme="1"/>
        <name val="Reddit Sans"/>
        <scheme val="none"/>
      </font>
      <fill>
        <patternFill patternType="solid">
          <fgColor indexed="64"/>
          <bgColor theme="0"/>
        </patternFill>
      </fill>
      <alignment horizontal="general" vertical="center" textRotation="0" wrapText="1" indent="0" justifyLastLine="0" shrinkToFit="0" readingOrder="0"/>
    </dxf>
    <dxf>
      <font>
        <b/>
        <i val="0"/>
        <strike val="0"/>
        <condense val="0"/>
        <extend val="0"/>
        <outline val="0"/>
        <shadow val="0"/>
        <u val="none"/>
        <vertAlign val="baseline"/>
        <sz val="12"/>
        <color theme="0"/>
        <name val="Reddit Sans"/>
        <scheme val="none"/>
      </font>
      <fill>
        <patternFill patternType="solid">
          <fgColor indexed="64"/>
          <bgColor rgb="FF005685"/>
        </patternFill>
      </fill>
      <alignment horizontal="general" vertical="center" textRotation="0" wrapText="1" indent="0" justifyLastLine="0" shrinkToFit="0" readingOrder="0"/>
      <border diagonalUp="0" diagonalDown="0" outline="0">
        <left style="thin">
          <color theme="0"/>
        </left>
        <right style="thin">
          <color theme="0"/>
        </right>
        <top/>
        <bottom/>
      </border>
    </dxf>
  </dxfs>
  <tableStyles count="1" defaultTableStyle="TableStyleMedium2" defaultPivotStyle="PivotStyleLight16">
    <tableStyle name="Invisible" pivot="0" table="0" count="0" xr9:uid="{00938217-5733-41A1-9598-C95FC137398F}"/>
  </tableStyles>
  <colors>
    <mruColors>
      <color rgb="FF0065F4"/>
      <color rgb="FF005685"/>
      <color rgb="FFA61F29"/>
      <color rgb="FF4E1E66"/>
      <color rgb="FF003E51"/>
      <color rgb="FFC1B2CB"/>
      <color rgb="FF044644"/>
      <color rgb="FFBBD64C"/>
      <color rgb="FF820000"/>
      <color rgb="FFC1BE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25</xdr:row>
      <xdr:rowOff>0</xdr:rowOff>
    </xdr:from>
    <xdr:ext cx="758825" cy="304165"/>
    <xdr:pic>
      <xdr:nvPicPr>
        <xdr:cNvPr id="3" name="Picture 1" descr="Logo for Open Government Licence, which is the letters OGL in bold black text.">
          <a:extLst>
            <a:ext uri="{FF2B5EF4-FFF2-40B4-BE49-F238E27FC236}">
              <a16:creationId xmlns:a16="http://schemas.microsoft.com/office/drawing/2014/main" id="{85DDCA81-1769-4E16-80DA-52767207A4F6}"/>
            </a:ext>
            <a:ext uri="{C183D7F6-B498-43B3-948B-1728B52AA6E4}">
              <adec:decorative xmlns:adec="http://schemas.microsoft.com/office/drawing/2017/decorative" val="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4086225"/>
          <a:ext cx="758825" cy="304165"/>
        </a:xfrm>
        <a:prstGeom prst="rect">
          <a:avLst/>
        </a:prstGeom>
      </xdr:spPr>
    </xdr:pic>
    <xdr:clientData/>
  </xdr:oneCellAnchor>
  <xdr:oneCellAnchor>
    <xdr:from>
      <xdr:col>0</xdr:col>
      <xdr:colOff>66675</xdr:colOff>
      <xdr:row>25</xdr:row>
      <xdr:rowOff>0</xdr:rowOff>
    </xdr:from>
    <xdr:ext cx="758825" cy="304165"/>
    <xdr:pic>
      <xdr:nvPicPr>
        <xdr:cNvPr id="2" name="Picture 1" descr="Logo for Open Government Licence, which is the letters OGL in bold black text.">
          <a:extLst>
            <a:ext uri="{FF2B5EF4-FFF2-40B4-BE49-F238E27FC236}">
              <a16:creationId xmlns:a16="http://schemas.microsoft.com/office/drawing/2014/main" id="{44DA9AEE-6926-4F63-8DD4-3D7C327EF325}"/>
            </a:ext>
            <a:ext uri="{C183D7F6-B498-43B3-948B-1728B52AA6E4}">
              <adec:decorative xmlns:adec="http://schemas.microsoft.com/office/drawing/2017/decorative" val="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4972050"/>
          <a:ext cx="758825" cy="304165"/>
        </a:xfrm>
        <a:prstGeom prst="rect">
          <a:avLst/>
        </a:prstGeom>
      </xdr:spPr>
    </xdr:pic>
    <xdr:clientData/>
  </xdr:oneCellAnchor>
  <xdr:oneCellAnchor>
    <xdr:from>
      <xdr:col>0</xdr:col>
      <xdr:colOff>66675</xdr:colOff>
      <xdr:row>25</xdr:row>
      <xdr:rowOff>0</xdr:rowOff>
    </xdr:from>
    <xdr:ext cx="758825" cy="304165"/>
    <xdr:pic>
      <xdr:nvPicPr>
        <xdr:cNvPr id="4" name="Open Government Licence logo 1" descr="Open Government Licence logo showing the letters OGL in bold black text." title="Open Government Licence logo">
          <a:extLst>
            <a:ext uri="{FF2B5EF4-FFF2-40B4-BE49-F238E27FC236}">
              <a16:creationId xmlns:a16="http://schemas.microsoft.com/office/drawing/2014/main" id="{19087702-06CB-4F9D-B45F-461388334C4C}"/>
            </a:ext>
            <a:ext uri="{C183D7F6-B498-43B3-948B-1728B52AA6E4}">
              <adec:decorative xmlns:adec="http://schemas.microsoft.com/office/drawing/2017/decorative" val="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4972050"/>
          <a:ext cx="758825" cy="304165"/>
        </a:xfrm>
        <a:prstGeom prst="rect">
          <a:avLst/>
        </a:prstGeom>
      </xdr:spPr>
    </xdr:pic>
    <xdr:clientData/>
  </xdr:oneCellAnchor>
  <xdr:oneCellAnchor>
    <xdr:from>
      <xdr:col>0</xdr:col>
      <xdr:colOff>66675</xdr:colOff>
      <xdr:row>25</xdr:row>
      <xdr:rowOff>0</xdr:rowOff>
    </xdr:from>
    <xdr:ext cx="758825" cy="304165"/>
    <xdr:pic>
      <xdr:nvPicPr>
        <xdr:cNvPr id="5" name="Open Government Licence logo 2" descr="Open Government Licence logo showing the letters OGL in bold black text." title="Open Government Licence logo">
          <a:extLst>
            <a:ext uri="{FF2B5EF4-FFF2-40B4-BE49-F238E27FC236}">
              <a16:creationId xmlns:a16="http://schemas.microsoft.com/office/drawing/2014/main" id="{736572FA-FDD9-4712-847A-743C90B14C64}"/>
            </a:ext>
            <a:ext uri="{147F2762-F138-4A5C-976F-8EAC2B608ADB}">
              <a16:predDERef xmlns:a16="http://schemas.microsoft.com/office/drawing/2014/main" pred="{85DDCA81-1769-4E16-80DA-52767207A4F6}"/>
            </a:ext>
            <a:ext uri="{C183D7F6-B498-43B3-948B-1728B52AA6E4}">
              <adec:decorative xmlns:adec="http://schemas.microsoft.com/office/drawing/2017/decorative" val="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4972050"/>
          <a:ext cx="758825" cy="304165"/>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Denise Mattison" id="{2BDE1367-789C-415E-A86F-DE6F09E4F435}" userId="S::denise.mattison@hes.scot::468b81a4-888b-49ec-9a81-8c4a58c1de0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CB66C5C-4245-47E4-AF4C-ED6EB2856574}" name="Table16" displayName="Table16" ref="A3:C4" totalsRowShown="0" headerRowDxfId="102" dataDxfId="100" headerRowBorderDxfId="101" tableBorderDxfId="99">
  <autoFilter ref="A3:C4" xr:uid="{8CB66C5C-4245-47E4-AF4C-ED6EB2856574}">
    <filterColumn colId="0" hiddenButton="1"/>
    <filterColumn colId="1" hiddenButton="1"/>
    <filterColumn colId="2" hiddenButton="1"/>
  </autoFilter>
  <tableColumns count="3">
    <tableColumn id="1" xr3:uid="{31BD8A9C-0801-46B5-A35D-073D0E895AAC}" name="Introduction" dataDxfId="98"/>
    <tableColumn id="2" xr3:uid="{0998B7CA-63E3-43CF-BE09-256E6D979422}" name="Methods and Limitations" dataDxfId="97"/>
    <tableColumn id="3" xr3:uid="{CDD9C15E-5591-4B6D-AE76-980E2BD19CA6}" name="A Note on the Analysis" dataDxfId="96" dataCellStyle="Per cent"/>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EB61D6-E6B0-4E6A-A353-2D4E5ED507E5}" name="Key_Trends1218" displayName="Key_Trends1218" ref="A3:D17" totalsRowShown="0" headerRowDxfId="95" dataDxfId="93" headerRowBorderDxfId="94" tableBorderDxfId="92">
  <autoFilter ref="A3:D17" xr:uid="{72EB61D6-E6B0-4E6A-A353-2D4E5ED507E5}"/>
  <tableColumns count="4">
    <tableColumn id="1" xr3:uid="{3DE9D2FB-88B6-4E92-80AD-BD2B6984CF77}" name="Headline Statistic" dataDxfId="91"/>
    <tableColumn id="16" xr3:uid="{5CDD4128-AE2F-41E8-9391-B41CB6AD60A5}" name="Headline Figure" dataDxfId="90"/>
    <tableColumn id="15" xr3:uid="{4C7F2484-2680-4EE0-B84B-A0784816C000}" name="What the Figure Means" dataDxfId="89"/>
    <tableColumn id="2" xr3:uid="{0E4EBE6A-7EA3-4089-858E-E58198199F5D}" name="Data Source" dataDxfId="88" dataCellStyle="Comma"/>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6298CC6-6143-49E8-9A95-224B65CD14B6}" name="Key_Trends12" displayName="Key_Trends12" ref="A3:Q11" totalsRowShown="0" headerRowDxfId="87" dataDxfId="85" headerRowBorderDxfId="86" tableBorderDxfId="84">
  <autoFilter ref="A3:Q11" xr:uid="{16298CC6-6143-49E8-9A95-224B65CD14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790A9E78-F72F-417E-8C00-1FBCC0DAD813}" name="Key Tends" dataDxfId="83"/>
    <tableColumn id="16" xr3:uid="{0FCB26DE-E600-4580-B9A8-E7DE01A83D34}" name="2025" dataDxfId="82"/>
    <tableColumn id="15" xr3:uid="{D73EC67D-BA5B-4370-B57B-C76DE42C24A6}" name="2024" dataDxfId="81"/>
    <tableColumn id="2" xr3:uid="{E90B9DF6-9926-4641-8531-FD9A35F6DC19}" name="2023" dataDxfId="80" dataCellStyle="Comma"/>
    <tableColumn id="3" xr3:uid="{E255ED7C-596D-44F2-87B7-EF799AFA1453}" name="2022" dataDxfId="79" dataCellStyle="Comma"/>
    <tableColumn id="4" xr3:uid="{0D3A2D50-B05C-4C8C-894C-F651662A1F3C}" name="2021" dataDxfId="78" dataCellStyle="Comma"/>
    <tableColumn id="5" xr3:uid="{CB46240C-47EB-4786-8666-8957DECA6828}" name="2020" dataDxfId="77" dataCellStyle="Comma"/>
    <tableColumn id="6" xr3:uid="{E0FBD9CD-0CA9-4A3F-A3B8-992F46BCDF2E}" name="2019" dataDxfId="76" dataCellStyle="Comma"/>
    <tableColumn id="7" xr3:uid="{1A26021A-9663-403E-839C-6DCD8C976A11}" name="2018" dataDxfId="75"/>
    <tableColumn id="8" xr3:uid="{FB89FFED-9B67-4F12-AA52-B279F3A40493}" name="2017" dataDxfId="74"/>
    <tableColumn id="9" xr3:uid="{47E7031D-AA34-47BF-915C-739B18B76C81}" name="2016" dataDxfId="73"/>
    <tableColumn id="10" xr3:uid="{DFCAEDD5-99D4-45B3-AEB4-F56CFAE47D2B}" name="2015" dataDxfId="72"/>
    <tableColumn id="11" xr3:uid="{E90714A6-F180-42BF-A8D9-9461A3730CEE}" name="2014" dataDxfId="71"/>
    <tableColumn id="12" xr3:uid="{F0E0F7FA-E5B1-421A-85D3-6655115A270A}" name="Improvement Information " dataDxfId="70"/>
    <tableColumn id="13" xr3:uid="{95B0CFBB-DA47-4A7C-9093-08C11B6CFCEE}" name="Insights" dataDxfId="69"/>
    <tableColumn id="17" xr3:uid="{22999834-F900-4D64-B6A4-88C42043D2BE}" name="Notes" dataDxfId="68"/>
    <tableColumn id="14" xr3:uid="{E7B53BD6-DD17-4034-B9E4-698C8B570A1B}" name="Source and Web Links" dataDxfId="67" dataCellStyle="Hyperlink"/>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D25B2B1-D097-4354-9A9C-1D1DBE09E062}" name="Net_Zero11" displayName="Net_Zero11" ref="A3:Q12" totalsRowShown="0" headerRowDxfId="66" dataDxfId="65" tableBorderDxfId="64">
  <autoFilter ref="A3:Q12" xr:uid="{3D25B2B1-D097-4354-9A9C-1D1DBE09E0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D90D8CDB-0CB0-48DC-B08F-8A684F92362B}" name="Net Zero " dataDxfId="63"/>
    <tableColumn id="16" xr3:uid="{1072058B-BF07-4293-8D4C-CAC6A6275E9F}" name="2025" dataDxfId="62"/>
    <tableColumn id="15" xr3:uid="{DC25F826-CEA6-48DC-AB23-829D8092144A}" name="2024" dataDxfId="61"/>
    <tableColumn id="2" xr3:uid="{E18F33C2-FE7A-4757-B7B5-86ED61D18627}" name="2023" dataDxfId="60"/>
    <tableColumn id="3" xr3:uid="{19EDAFFA-2318-4CAE-874B-33CAFDE3BF22}" name="2022" dataDxfId="59"/>
    <tableColumn id="4" xr3:uid="{408A5501-5B12-4DEA-AB5A-B09D2F8E5263}" name="2021" dataDxfId="58"/>
    <tableColumn id="5" xr3:uid="{D9EDBB9F-8781-40EA-A9E3-0455AC75908E}" name="2020" dataDxfId="57"/>
    <tableColumn id="6" xr3:uid="{CD5C3BA6-8FD6-4657-A63E-5685D82B6AA6}" name="2019" dataDxfId="56"/>
    <tableColumn id="7" xr3:uid="{56A69C2F-3668-4C2C-8AF8-ED74E88B4A67}" name="2018" dataDxfId="55"/>
    <tableColumn id="8" xr3:uid="{E0E96E9E-C05B-4BCA-9283-05653B2C87A3}" name="2017" dataDxfId="54"/>
    <tableColumn id="9" xr3:uid="{F352DF1C-ABCF-42D6-AC6D-9E7DF2870BF9}" name="2016" dataDxfId="53"/>
    <tableColumn id="10" xr3:uid="{593C53C2-1D67-4FAF-98C0-F9761AD42469}" name="2015" dataDxfId="52"/>
    <tableColumn id="11" xr3:uid="{E6811D6F-E162-4791-87E6-88A6351A66B3}" name="2014" dataDxfId="51"/>
    <tableColumn id="12" xr3:uid="{1152FBFB-9045-45CB-B219-48465B8916FB}" name="Improvement Information " dataDxfId="50"/>
    <tableColumn id="13" xr3:uid="{2471EB5E-D4EE-4358-938A-928A4E6CAE89}" name="Insights" dataDxfId="49"/>
    <tableColumn id="17" xr3:uid="{F945B0A4-A88C-44AE-B604-C7BB58B1D8C1}" name="Notes" dataDxfId="48"/>
    <tableColumn id="14" xr3:uid="{D8323F76-2477-435E-8A8E-D8BFDEF26141}" name="Source and Web Links" dataDxfId="47"/>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C633D2E-4525-470F-812D-D725B41BD06E}" name="Communities_and_place10" displayName="Communities_and_place10" ref="A3:Q13" totalsRowShown="0" headerRowDxfId="46" dataDxfId="44" headerRowBorderDxfId="45" tableBorderDxfId="43">
  <autoFilter ref="A3:Q13" xr:uid="{7C633D2E-4525-470F-812D-D725B41BD06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CC1DCE8B-B646-44DF-8BA7-F0272074B1B8}" name="Community and Place" dataDxfId="42"/>
    <tableColumn id="16" xr3:uid="{65351A25-A5B2-48C5-9A24-B1B546DF80F5}" name="2025" dataDxfId="41"/>
    <tableColumn id="15" xr3:uid="{1C1CCF40-659F-4605-9A87-7B930376B63D}" name="2024" dataDxfId="40"/>
    <tableColumn id="2" xr3:uid="{2E3FC0BD-60B2-4E62-BA25-D61042F497F3}" name="2023" dataDxfId="39"/>
    <tableColumn id="3" xr3:uid="{67595596-7344-4DC6-800E-D1FE4F652B69}" name="2022" dataDxfId="38"/>
    <tableColumn id="4" xr3:uid="{E57805CD-46F2-403E-B659-F8CA36205A54}" name="2021" dataDxfId="37"/>
    <tableColumn id="5" xr3:uid="{A73F46B1-E1B4-45E1-9914-AE6B14D97CE3}" name="2020" dataDxfId="36"/>
    <tableColumn id="6" xr3:uid="{B1A3C48A-5C87-437B-9C70-0F5BE6700243}" name="2019" dataDxfId="35"/>
    <tableColumn id="7" xr3:uid="{100279DD-A99F-4AC4-AC38-D4C634473DF8}" name="2018" dataDxfId="34"/>
    <tableColumn id="8" xr3:uid="{28634979-FAF5-48E2-B0BC-7C9CD0481345}" name="2017" dataDxfId="33"/>
    <tableColumn id="9" xr3:uid="{D91361A0-5BD7-4808-BDF9-8DED484AE7C7}" name="2016" dataDxfId="32"/>
    <tableColumn id="10" xr3:uid="{0621B27F-FDD8-400E-B991-3B03963B12B0}" name="2015" dataDxfId="31"/>
    <tableColumn id="11" xr3:uid="{B9CA569F-8828-407A-B558-5026607434FC}" name="2014" dataDxfId="30"/>
    <tableColumn id="12" xr3:uid="{5E16A1AC-10C6-495B-977F-BB37EA6CB47B}" name="Improvement Information " dataDxfId="29"/>
    <tableColumn id="13" xr3:uid="{B07CFC90-964E-4501-AB64-7E40182C625D}" name="Insights" dataDxfId="28"/>
    <tableColumn id="17" xr3:uid="{04F7BAB7-B098-4122-8F0D-5BE70A3C40D4}" name="Notes" dataDxfId="27"/>
    <tableColumn id="14" xr3:uid="{EFF02EDC-3CE5-41A1-890A-512219453D30}" name="Source and Web Links" dataDxfId="26"/>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3DA9F11-A703-4720-ABA3-A99686E1CA4A}" name="Wellbeing_Economy9" displayName="Wellbeing_Economy9" ref="A3:Q17" totalsRowShown="0" headerRowDxfId="25" dataDxfId="23" headerRowBorderDxfId="24" tableBorderDxfId="22">
  <tableColumns count="17">
    <tableColumn id="1" xr3:uid="{FB8318BD-47DE-4890-B8FE-72D1F72B8FDC}" name="Wellbeing Economy" dataDxfId="21"/>
    <tableColumn id="16" xr3:uid="{5F57C116-E0BE-40B3-BDEF-FC57404C27A3}" name="2025" dataDxfId="20" dataCellStyle="Comma"/>
    <tableColumn id="15" xr3:uid="{5DD99E07-CE80-40BA-BF32-FCBA9DA234BA}" name="2024" dataDxfId="19"/>
    <tableColumn id="2" xr3:uid="{C8E9FD10-0D45-4A73-8DB2-C1413CCB1B43}" name="2023" dataDxfId="18"/>
    <tableColumn id="3" xr3:uid="{6F217A23-173E-4A4B-93C3-D9C654485BE7}" name="2022" dataDxfId="17"/>
    <tableColumn id="4" xr3:uid="{A7EE8E22-FA3A-47FD-B0B4-44B0A6889F28}" name="2021" dataDxfId="16"/>
    <tableColumn id="5" xr3:uid="{0CA2BDF1-E08F-4423-96A7-4DEA2DECA807}" name="2020" dataDxfId="15"/>
    <tableColumn id="6" xr3:uid="{F72D268A-B664-4E54-A953-7B301943C793}" name="2019" dataDxfId="14"/>
    <tableColumn id="7" xr3:uid="{AE199CFB-1EC9-4E65-A0BE-AA74046FD4B4}" name="2018 _x000a_" dataDxfId="13"/>
    <tableColumn id="8" xr3:uid="{24F8EDAE-D421-4F58-B00F-0BA37ACCBDEB}" name="2017" dataDxfId="12" dataCellStyle="Comma"/>
    <tableColumn id="9" xr3:uid="{05E80E80-905B-4BD0-808E-E520AFC1554B}" name="2016" dataDxfId="11"/>
    <tableColumn id="10" xr3:uid="{196B509A-F15C-4214-A7F5-A5608CC4943B}" name="2015" dataDxfId="10"/>
    <tableColumn id="11" xr3:uid="{3089DCD1-C5B5-4DC6-944F-4BE3B9E6E710}" name="2014" dataDxfId="9"/>
    <tableColumn id="12" xr3:uid="{344CC14D-B897-4D33-A000-35217329A442}" name="Improvement Information " dataDxfId="8"/>
    <tableColumn id="13" xr3:uid="{6540BAA1-AA52-4D67-8EDB-DD6B0CB39C96}" name="Insights" dataDxfId="7"/>
    <tableColumn id="17" xr3:uid="{5FC6B145-BE25-4757-AFEE-7BAA05937A15}" name="Notes" dataDxfId="6"/>
    <tableColumn id="14" xr3:uid="{F648E994-BBC2-4999-AE82-A321949D5BA8}" name="Source and Web Links" dataDxfId="5"/>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39FD7DA-DF33-4220-98B0-BCB31252821E}" name="Research_Questions" displayName="Research_Questions" ref="A3:C9" totalsRowShown="0" headerRowDxfId="4" dataDxfId="3">
  <tableColumns count="3">
    <tableColumn id="1" xr3:uid="{C35F05FC-7615-4050-A859-544EC06799E6}" name="Research Questions" dataDxfId="2"/>
    <tableColumn id="2" xr3:uid="{07C97502-DD68-4DDB-8117-6DEF5CFBF458}" name="Significance" dataDxfId="1"/>
    <tableColumn id="3" xr3:uid="{0238C5F1-9E57-46F6-82C2-5B0C767C7D5E}" name="Status" dataDxfId="0"/>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EBC3DCB-14C6-405B-B7B1-8F97FF2F2E9B}" name="Further_Sources" displayName="Further_Sources" ref="A3:D15" totalsRowShown="0" headerRowDxfId="109" dataDxfId="108" tableBorderDxfId="107">
  <autoFilter ref="A3:D15" xr:uid="{DEBC3DCB-14C6-405B-B7B1-8F97FF2F2E9B}">
    <filterColumn colId="0" hiddenButton="1"/>
    <filterColumn colId="1" hiddenButton="1"/>
    <filterColumn colId="2" hiddenButton="1"/>
    <filterColumn colId="3" hiddenButton="1"/>
  </autoFilter>
  <tableColumns count="4">
    <tableColumn id="1" xr3:uid="{E9012315-F675-469C-ABEE-86B992480F77}" name="Reference Documents and Resources" dataDxfId="106"/>
    <tableColumn id="2" xr3:uid="{6E79D727-8685-48E2-B3D5-584AA1A5D4D2}" name="Significance" dataDxfId="105"/>
    <tableColumn id="3" xr3:uid="{26351F5D-8335-456D-9ADB-36AF534FE932}" name="Relevant Information" dataDxfId="104"/>
    <tableColumn id="4" xr3:uid="{CCA36913-87F4-49DC-869C-55914004EBB6}" name="Link" dataDxfId="103" dataCellStyle="Hyperlin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HES Branding">
      <a:dk1>
        <a:sysClr val="windowText" lastClr="000000"/>
      </a:dk1>
      <a:lt1>
        <a:sysClr val="window" lastClr="FFFFFF"/>
      </a:lt1>
      <a:dk2>
        <a:srgbClr val="003E51"/>
      </a:dk2>
      <a:lt2>
        <a:srgbClr val="F6EADB"/>
      </a:lt2>
      <a:accent1>
        <a:srgbClr val="41A298"/>
      </a:accent1>
      <a:accent2>
        <a:srgbClr val="A4CAC6"/>
      </a:accent2>
      <a:accent3>
        <a:srgbClr val="4E1E66"/>
      </a:accent3>
      <a:accent4>
        <a:srgbClr val="C1B2CB"/>
      </a:accent4>
      <a:accent5>
        <a:srgbClr val="918E45"/>
      </a:accent5>
      <a:accent6>
        <a:srgbClr val="B9BA0E"/>
      </a:accent6>
      <a:hlink>
        <a:srgbClr val="0065F4"/>
      </a:hlink>
      <a:folHlink>
        <a:srgbClr val="A61F2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4-06-20T17:33:00.97" personId="{2BDE1367-789C-415E-A86F-DE6F09E4F435}" id="{D2E5CB20-C549-403D-B282-1D785076064E}">
    <text>To be split into 3 separate worksheets then delete this one.
Use the 3 priorities only and not the outcomes.
Use structure and format of SHEA 2018 worksheets.
Alignment of metrics to each to be discussed.</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historicenvironment.scot/" TargetMode="External"/><Relationship Id="rId3" Type="http://schemas.openxmlformats.org/officeDocument/2006/relationships/hyperlink" Target="https://www.historicenvironment.scot/about-us/contact-us/" TargetMode="External"/><Relationship Id="rId7" Type="http://schemas.openxmlformats.org/officeDocument/2006/relationships/hyperlink" Target="mailto:psi@nationalarchives.gov.uk" TargetMode="External"/><Relationship Id="rId2" Type="http://schemas.openxmlformats.org/officeDocument/2006/relationships/hyperlink" Target="https://www.historicenvironment.scot/our-past-our-future/" TargetMode="External"/><Relationship Id="rId1" Type="http://schemas.openxmlformats.org/officeDocument/2006/relationships/hyperlink" Target="http://www.historicenvironment.scot/" TargetMode="External"/><Relationship Id="rId6" Type="http://schemas.openxmlformats.org/officeDocument/2006/relationships/hyperlink" Target="http://nationalarchives.gov.uk/doc/open-government-licence/version/3/" TargetMode="External"/><Relationship Id="rId5" Type="http://schemas.openxmlformats.org/officeDocument/2006/relationships/hyperlink" Target="https://www.historicenvironment.scot/publications/all" TargetMode="External"/><Relationship Id="rId10" Type="http://schemas.openxmlformats.org/officeDocument/2006/relationships/drawing" Target="../drawings/drawing1.xml"/><Relationship Id="rId4" Type="http://schemas.openxmlformats.org/officeDocument/2006/relationships/hyperlink" Target="https://www.historicenvironment.scot/publications/all/?search-term=shea"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gov.scot/publications/scottish-house-condition-survey-2022-key-finding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portal.historicenvironment.scot/downloads" TargetMode="External"/><Relationship Id="rId13" Type="http://schemas.openxmlformats.org/officeDocument/2006/relationships/hyperlink" Target="https://www.gov.scot/publications/anholt-nation-brands-index-2024-report-scotland/pages/1/" TargetMode="External"/><Relationship Id="rId18" Type="http://schemas.openxmlformats.org/officeDocument/2006/relationships/hyperlink" Target="https://www.gov.scot/publications/scottish-house-condition-survey-2022-key-findings/" TargetMode="External"/><Relationship Id="rId3" Type="http://schemas.openxmlformats.org/officeDocument/2006/relationships/hyperlink" Target="https://buildingsatrisk.org.uk/" TargetMode="External"/><Relationship Id="rId7" Type="http://schemas.openxmlformats.org/officeDocument/2006/relationships/hyperlink" Target="https://www.historicenvironment.scot/archives-and-research/publications/publication/?publicationid=29548bbf-0f3c-4c28-adae-ac1b00d7a663" TargetMode="External"/><Relationship Id="rId12" Type="http://schemas.openxmlformats.org/officeDocument/2006/relationships/hyperlink" Target="https://www.gov.scot/collections/scottish-household-survey/" TargetMode="External"/><Relationship Id="rId17" Type="http://schemas.openxmlformats.org/officeDocument/2006/relationships/hyperlink" Target="https://www.gov.scot/publications/scottish-household-survey-2022-key-findings/" TargetMode="External"/><Relationship Id="rId2" Type="http://schemas.openxmlformats.org/officeDocument/2006/relationships/hyperlink" Target="https://www.gov.scot/publications/scottish-house-condition-survey-2024-key-findings/" TargetMode="External"/><Relationship Id="rId16" Type="http://schemas.openxmlformats.org/officeDocument/2006/relationships/hyperlink" Target="https://www.gov.scot/publications/scottish-household-survey-2024-questionnaire-review/" TargetMode="External"/><Relationship Id="rId20" Type="http://schemas.openxmlformats.org/officeDocument/2006/relationships/table" Target="../tables/table2.xml"/><Relationship Id="rId1" Type="http://schemas.openxmlformats.org/officeDocument/2006/relationships/hyperlink" Target="https://www.gov.scot/publications/scottish-house-condition-survey-2024-key-findings/" TargetMode="External"/><Relationship Id="rId6" Type="http://schemas.openxmlformats.org/officeDocument/2006/relationships/hyperlink" Target="https://www.gov.scot/publications/anholt-nation-brands-index-2024-report-scotland/pages/1/" TargetMode="External"/><Relationship Id="rId11" Type="http://schemas.openxmlformats.org/officeDocument/2006/relationships/hyperlink" Target="https://www.gcu.ac.uk/research/researchcentres/moffatcentre" TargetMode="External"/><Relationship Id="rId5" Type="http://schemas.openxmlformats.org/officeDocument/2006/relationships/hyperlink" Target="https://www.gov.scot/publications/neighbourhoods-communities-2024-findings-scottish-household-survey/" TargetMode="External"/><Relationship Id="rId15" Type="http://schemas.openxmlformats.org/officeDocument/2006/relationships/hyperlink" Target="https://www.verisk.com/en-gb/products/ukbuildings/" TargetMode="External"/><Relationship Id="rId10" Type="http://schemas.openxmlformats.org/officeDocument/2006/relationships/hyperlink" Target="https://www.gov.scot/collections/scottish-house-condition-survey/" TargetMode="External"/><Relationship Id="rId19" Type="http://schemas.openxmlformats.org/officeDocument/2006/relationships/hyperlink" Target="https://www.historicenvironment.scot/archives-and-research/publications/publication/?publicationId=88e2f339-02df-49db-a5c9-b3a300b3ba77" TargetMode="External"/><Relationship Id="rId4" Type="http://schemas.openxmlformats.org/officeDocument/2006/relationships/hyperlink" Target="https://www.gcu.ac.uk/research/researchcentres/moffatcentre" TargetMode="External"/><Relationship Id="rId9" Type="http://schemas.openxmlformats.org/officeDocument/2006/relationships/hyperlink" Target="https://buildingsatrisk.org.uk/" TargetMode="External"/><Relationship Id="rId14" Type="http://schemas.openxmlformats.org/officeDocument/2006/relationships/hyperlink" Target="https://www.historicenvironment.scot/archives-and-research/publications/publication/?publicationid=29548bbf-0f3c-4c28-adae-ac1b00d7a663"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historicenvironment.scot/publications/all/publication/?publicationId=c9036c73-18ab-4ce0-a87c-b4b400b66def" TargetMode="External"/><Relationship Id="rId3" Type="http://schemas.openxmlformats.org/officeDocument/2006/relationships/hyperlink" Target="https://www.gov.scot/collections/scottish-household-survey/" TargetMode="External"/><Relationship Id="rId7" Type="http://schemas.openxmlformats.org/officeDocument/2006/relationships/hyperlink" Target="https://www.gov.scot/publications/anholt-nation-brands-index-2024-report-scotland/pages/8/" TargetMode="External"/><Relationship Id="rId2" Type="http://schemas.openxmlformats.org/officeDocument/2006/relationships/hyperlink" Target="https://www.gov.scot/publications/anholt-nation-brands-index-2024-report-scotland/pages/1/" TargetMode="External"/><Relationship Id="rId1" Type="http://schemas.openxmlformats.org/officeDocument/2006/relationships/hyperlink" Target="http://www.moffatcentre.com/" TargetMode="External"/><Relationship Id="rId6" Type="http://schemas.openxmlformats.org/officeDocument/2006/relationships/hyperlink" Target="https://www.gov.scot/publications/industry-statistics/" TargetMode="External"/><Relationship Id="rId11" Type="http://schemas.openxmlformats.org/officeDocument/2006/relationships/table" Target="../tables/table3.xml"/><Relationship Id="rId5" Type="http://schemas.openxmlformats.org/officeDocument/2006/relationships/hyperlink" Target="https://www.historicenvironment.scot/publications/all/publication/?publicationid=8899fae0-a8b7-44c3-ac08-b39c00a6ff3b" TargetMode="External"/><Relationship Id="rId10" Type="http://schemas.openxmlformats.org/officeDocument/2006/relationships/printerSettings" Target="../printerSettings/printerSettings3.bin"/><Relationship Id="rId4" Type="http://schemas.openxmlformats.org/officeDocument/2006/relationships/hyperlink" Target="https://portal.historicenvironment.scot/downloads" TargetMode="External"/><Relationship Id="rId9" Type="http://schemas.openxmlformats.org/officeDocument/2006/relationships/hyperlink" Target="https://www.historicenvironment.scot/publications/all/publication/?publicationId=c9036c73-18ab-4ce0-a87c-b4b400b66de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gov.scot/publications/environment-statistics-from-the-scottish-household-survey-2023/" TargetMode="External"/><Relationship Id="rId3" Type="http://schemas.openxmlformats.org/officeDocument/2006/relationships/hyperlink" Target="https://www.gov.scot/publications/scottish-house-condition-survey-2024-key-findings/pages/key-findings-summary/" TargetMode="External"/><Relationship Id="rId7" Type="http://schemas.openxmlformats.org/officeDocument/2006/relationships/hyperlink" Target="https://www.gov.scot/publications/scottish-house-condition-survey-2024-key-findings/pages/key-findings-summary/" TargetMode="External"/><Relationship Id="rId2" Type="http://schemas.openxmlformats.org/officeDocument/2006/relationships/hyperlink" Target="https://www.buildingsatrisk.org.uk/" TargetMode="External"/><Relationship Id="rId1" Type="http://schemas.openxmlformats.org/officeDocument/2006/relationships/hyperlink" Target="https://www.gov.scot/publications/scottish-climate-survey-main-findings/" TargetMode="External"/><Relationship Id="rId6" Type="http://schemas.openxmlformats.org/officeDocument/2006/relationships/hyperlink" Target="https://www.gov.scot/publications/scottish-house-condition-survey-2024-key-findings/pages/key-findings-summary/" TargetMode="External"/><Relationship Id="rId5" Type="http://schemas.openxmlformats.org/officeDocument/2006/relationships/hyperlink" Target="https://www.gov.scot/publications/scottish-house-condition-survey-2024-key-findings/pages/key-findings-summary/" TargetMode="External"/><Relationship Id="rId10" Type="http://schemas.openxmlformats.org/officeDocument/2006/relationships/table" Target="../tables/table4.xml"/><Relationship Id="rId4" Type="http://schemas.openxmlformats.org/officeDocument/2006/relationships/hyperlink" Target="https://www.gov.scot/publications/scottish-house-condition-survey-2022-key-findings/" TargetMode="External"/><Relationship Id="rId9"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hyperlink" Target="https://www.gov.scot/publications/scottish-household-survey-2024-questionnaire-review/" TargetMode="External"/><Relationship Id="rId3" Type="http://schemas.openxmlformats.org/officeDocument/2006/relationships/hyperlink" Target="https://portal.historicenvironment.scot/downloads" TargetMode="External"/><Relationship Id="rId7" Type="http://schemas.openxmlformats.org/officeDocument/2006/relationships/hyperlink" Target="https://www.gov.scot/publications/scottish-household-survey-2024-questionnaire-review/" TargetMode="External"/><Relationship Id="rId2" Type="http://schemas.openxmlformats.org/officeDocument/2006/relationships/hyperlink" Target="https://portal.historicenvironment.scot/downloads" TargetMode="External"/><Relationship Id="rId1" Type="http://schemas.openxmlformats.org/officeDocument/2006/relationships/hyperlink" Target="http://www.unesco.org.uk/" TargetMode="External"/><Relationship Id="rId6" Type="http://schemas.openxmlformats.org/officeDocument/2006/relationships/hyperlink" Target="https://www.gov.scot/collections/scottish-household-survey-publications/" TargetMode="External"/><Relationship Id="rId5" Type="http://schemas.openxmlformats.org/officeDocument/2006/relationships/hyperlink" Target="https://www.gov.scot/collections/scottish-household-survey-publications/" TargetMode="External"/><Relationship Id="rId10" Type="http://schemas.openxmlformats.org/officeDocument/2006/relationships/table" Target="../tables/table5.xml"/><Relationship Id="rId4" Type="http://schemas.openxmlformats.org/officeDocument/2006/relationships/hyperlink" Target="https://portal.historicenvironment.scot/downloads" TargetMode="External"/><Relationship Id="rId9"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hyperlink" Target="https://www.ons.gov.uk/businessindustryandtrade/constructionindustry/datasets/outputintheconstructionindustry" TargetMode="External"/><Relationship Id="rId13" Type="http://schemas.openxmlformats.org/officeDocument/2006/relationships/hyperlink" Target="https://www.gov.scot/publications/anholt-nation-brands-index-2024-report-scotland/pages/1/" TargetMode="External"/><Relationship Id="rId3" Type="http://schemas.openxmlformats.org/officeDocument/2006/relationships/hyperlink" Target="https://www.gcu.ac.uk/research/researchcentres/moffatcentre/" TargetMode="External"/><Relationship Id="rId7" Type="http://schemas.openxmlformats.org/officeDocument/2006/relationships/hyperlink" Target="https://www.ons.gov.uk/businessindustryandtrade/constructionindustry/datasets/outputintheconstructionindustry" TargetMode="External"/><Relationship Id="rId12" Type="http://schemas.openxmlformats.org/officeDocument/2006/relationships/hyperlink" Target="https://www.gcu.ac.uk/research/researchcentres/moffatcentre/" TargetMode="External"/><Relationship Id="rId17" Type="http://schemas.openxmlformats.org/officeDocument/2006/relationships/table" Target="../tables/table6.xml"/><Relationship Id="rId2" Type="http://schemas.openxmlformats.org/officeDocument/2006/relationships/hyperlink" Target="https://www.historicenvironment.scot/grants-and-funding/grants-funding-report/" TargetMode="External"/><Relationship Id="rId16" Type="http://schemas.openxmlformats.org/officeDocument/2006/relationships/printerSettings" Target="../printerSettings/printerSettings6.bin"/><Relationship Id="rId1" Type="http://schemas.openxmlformats.org/officeDocument/2006/relationships/hyperlink" Target="https://www.gov.scot/publications/neighbourhoods-communities-2024-findings-scottish-household-survey/" TargetMode="External"/><Relationship Id="rId6" Type="http://schemas.openxmlformats.org/officeDocument/2006/relationships/hyperlink" Target="https://www.gov.scot/collections/scottish-household-survey/" TargetMode="External"/><Relationship Id="rId11" Type="http://schemas.openxmlformats.org/officeDocument/2006/relationships/hyperlink" Target="https://www.historicenvironment.scot/publications/all/publication/?publicationid=8899fae0-a8b7-44c3-ac08-b39c00a6ff3b" TargetMode="External"/><Relationship Id="rId5" Type="http://schemas.openxmlformats.org/officeDocument/2006/relationships/hyperlink" Target="https://www.gov.scot/publications/neighbourhoods-communities-2024-findings-scottish-household-survey/" TargetMode="External"/><Relationship Id="rId15" Type="http://schemas.openxmlformats.org/officeDocument/2006/relationships/hyperlink" Target="https://www.historicenvironment.scot/publications/all/publication/?publicationId=c9036c73-18ab-4ce0-a87c-b4b400b66def" TargetMode="External"/><Relationship Id="rId10" Type="http://schemas.openxmlformats.org/officeDocument/2006/relationships/hyperlink" Target="https://www.historicenvironment.scot/publications/all/?search-term=annual+report;%20https://www.nts.org.uk/our-work/publications" TargetMode="External"/><Relationship Id="rId4" Type="http://schemas.openxmlformats.org/officeDocument/2006/relationships/hyperlink" Target="https://www.historicenvironment.scot/about-us/who-we-are/corporate-information/annual-reports/" TargetMode="External"/><Relationship Id="rId9" Type="http://schemas.openxmlformats.org/officeDocument/2006/relationships/hyperlink" Target="https://www.gov.scot/publications/anholt-nation-brands-index-2024-report-scotland/pages/8/" TargetMode="External"/><Relationship Id="rId14" Type="http://schemas.openxmlformats.org/officeDocument/2006/relationships/hyperlink" Target="https://www.visitscotland.org/research-insights/about-our-visitors"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7.bin"/><Relationship Id="rId1" Type="http://schemas.openxmlformats.org/officeDocument/2006/relationships/hyperlink" Target="https://www.historicenvironment.scot/publications/all/publication/?publicationid=29548bbf-0f3c-4c28-adae-ac1b00d7a663"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historicenvironment.scot/grants-and-funding/grants-funding-report/" TargetMode="External"/><Relationship Id="rId13" Type="http://schemas.openxmlformats.org/officeDocument/2006/relationships/printerSettings" Target="../printerSettings/printerSettings8.bin"/><Relationship Id="rId3" Type="http://schemas.openxmlformats.org/officeDocument/2006/relationships/hyperlink" Target="https://www.gov.scot/collections/planning-statistics/" TargetMode="External"/><Relationship Id="rId7" Type="http://schemas.openxmlformats.org/officeDocument/2006/relationships/hyperlink" Target="https://www.historicenvironment.scot/publications/all/publication/?publicationId=64a71b65-c727-44e9-98e0-b43a00e2b076" TargetMode="External"/><Relationship Id="rId12" Type="http://schemas.openxmlformats.org/officeDocument/2006/relationships/hyperlink" Target="https://www.historicenvironment.scot/about-us/our-work/projects-and-research/a-community-centred-approach-to-the-climate-emergency/" TargetMode="External"/><Relationship Id="rId2" Type="http://schemas.openxmlformats.org/officeDocument/2006/relationships/hyperlink" Target="https://canmore.org.uk/" TargetMode="External"/><Relationship Id="rId1" Type="http://schemas.openxmlformats.org/officeDocument/2006/relationships/hyperlink" Target="https://pastmap.org.uk/" TargetMode="External"/><Relationship Id="rId6" Type="http://schemas.openxmlformats.org/officeDocument/2006/relationships/hyperlink" Target="https://www.historicenvironment.scot/publications/all/?search-term=shea" TargetMode="External"/><Relationship Id="rId11" Type="http://schemas.openxmlformats.org/officeDocument/2006/relationships/hyperlink" Target="https://socialvalue.stir.ac.uk/" TargetMode="External"/><Relationship Id="rId5" Type="http://schemas.openxmlformats.org/officeDocument/2006/relationships/hyperlink" Target="https://www.historicenvironment.scot/archives-and-research/publications/publication/?publicationid=29548bbf-0f3c-4c28-adae-ac1b00d7a663" TargetMode="External"/><Relationship Id="rId10" Type="http://schemas.openxmlformats.org/officeDocument/2006/relationships/hyperlink" Target="https://www.gov.scot/publications/scottish-national-adaptation-plan-annual-report-2025-2026/documents/" TargetMode="External"/><Relationship Id="rId4" Type="http://schemas.openxmlformats.org/officeDocument/2006/relationships/hyperlink" Target="https://www.historicenvironment.scot/archives-and-research/publications/publication/?publicationid=8297c71f-e911-428a-9d1e-b13b00fa514c" TargetMode="External"/><Relationship Id="rId9" Type="http://schemas.openxmlformats.org/officeDocument/2006/relationships/hyperlink" Target="https://view.officeapps.live.com/op/view.aspx?src=https://www.historicenvironment.scot/media/2h1hnzka/mapping-scotlands-historic-environment-sector.xlsx&amp;wdOrigin=BROWSELINK" TargetMode="External"/><Relationship Id="rId14"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E2E3E-EA34-4404-BDC0-05253A9B3677}">
  <dimension ref="A1:D46"/>
  <sheetViews>
    <sheetView tabSelected="1" workbookViewId="0">
      <selection activeCell="A2" sqref="A2"/>
    </sheetView>
  </sheetViews>
  <sheetFormatPr defaultColWidth="9.140625" defaultRowHeight="21.75" x14ac:dyDescent="0.5"/>
  <cols>
    <col min="1" max="1" width="230" style="13" customWidth="1"/>
    <col min="2" max="3" width="9.140625" style="13"/>
    <col min="4" max="4" width="13.140625" style="13" customWidth="1"/>
    <col min="5" max="5" width="51.85546875" style="13" customWidth="1"/>
    <col min="6" max="16384" width="9.140625" style="13"/>
  </cols>
  <sheetData>
    <row r="1" spans="1:4" ht="27.75" x14ac:dyDescent="0.5">
      <c r="A1" s="233" t="s">
        <v>0</v>
      </c>
    </row>
    <row r="2" spans="1:4" ht="24.75" x14ac:dyDescent="0.55000000000000004">
      <c r="A2" s="6" t="s">
        <v>319</v>
      </c>
      <c r="D2" s="10"/>
    </row>
    <row r="3" spans="1:4" ht="45" x14ac:dyDescent="0.5">
      <c r="A3" s="6" t="s">
        <v>1</v>
      </c>
    </row>
    <row r="4" spans="1:4" ht="22.5" x14ac:dyDescent="0.5">
      <c r="A4" s="7"/>
    </row>
    <row r="5" spans="1:4" ht="22.5" x14ac:dyDescent="0.5">
      <c r="A5" s="8" t="s">
        <v>2</v>
      </c>
    </row>
    <row r="6" spans="1:4" ht="22.5" x14ac:dyDescent="0.5">
      <c r="A6" s="6" t="s">
        <v>332</v>
      </c>
    </row>
    <row r="7" spans="1:4" ht="22.5" x14ac:dyDescent="0.5">
      <c r="A7" s="9" t="s">
        <v>3</v>
      </c>
    </row>
    <row r="8" spans="1:4" ht="22.5" x14ac:dyDescent="0.5">
      <c r="A8" s="9" t="s">
        <v>285</v>
      </c>
    </row>
    <row r="9" spans="1:4" ht="22.5" x14ac:dyDescent="0.5">
      <c r="A9" s="9" t="s">
        <v>287</v>
      </c>
    </row>
    <row r="10" spans="1:4" ht="22.5" x14ac:dyDescent="0.5">
      <c r="A10" s="9" t="s">
        <v>286</v>
      </c>
    </row>
    <row r="11" spans="1:4" ht="22.5" x14ac:dyDescent="0.5">
      <c r="A11" s="9" t="s">
        <v>288</v>
      </c>
    </row>
    <row r="12" spans="1:4" ht="22.5" x14ac:dyDescent="0.5">
      <c r="A12" s="9" t="s">
        <v>289</v>
      </c>
    </row>
    <row r="13" spans="1:4" ht="22.5" x14ac:dyDescent="0.5">
      <c r="A13" s="9" t="s">
        <v>290</v>
      </c>
    </row>
    <row r="14" spans="1:4" ht="22.5" x14ac:dyDescent="0.5">
      <c r="A14" s="9" t="s">
        <v>291</v>
      </c>
    </row>
    <row r="15" spans="1:4" ht="22.5" x14ac:dyDescent="0.5">
      <c r="A15" s="9" t="s">
        <v>292</v>
      </c>
    </row>
    <row r="16" spans="1:4" ht="22.5" x14ac:dyDescent="0.5">
      <c r="A16" s="9"/>
    </row>
    <row r="17" spans="1:3" ht="22.5" x14ac:dyDescent="0.5">
      <c r="A17" s="6"/>
    </row>
    <row r="18" spans="1:3" ht="24.75" x14ac:dyDescent="0.55000000000000004">
      <c r="A18" s="10" t="s">
        <v>282</v>
      </c>
    </row>
    <row r="19" spans="1:3" ht="22.5" x14ac:dyDescent="0.5">
      <c r="A19" s="9" t="s">
        <v>250</v>
      </c>
    </row>
    <row r="20" spans="1:3" ht="24.75" x14ac:dyDescent="0.55000000000000004">
      <c r="A20" s="10" t="s">
        <v>4</v>
      </c>
    </row>
    <row r="21" spans="1:3" ht="22.5" x14ac:dyDescent="0.5">
      <c r="A21" s="11" t="s">
        <v>251</v>
      </c>
    </row>
    <row r="22" spans="1:3" ht="24.75" x14ac:dyDescent="0.55000000000000004">
      <c r="A22" s="10" t="s">
        <v>5</v>
      </c>
    </row>
    <row r="23" spans="1:3" ht="22.5" x14ac:dyDescent="0.5">
      <c r="A23" s="12" t="s">
        <v>252</v>
      </c>
    </row>
    <row r="27" spans="1:3" x14ac:dyDescent="0.5">
      <c r="C27" s="15"/>
    </row>
    <row r="28" spans="1:3" ht="22.5" x14ac:dyDescent="0.5">
      <c r="A28" s="6" t="s">
        <v>6</v>
      </c>
    </row>
    <row r="29" spans="1:3" ht="22.5" x14ac:dyDescent="0.5">
      <c r="A29" s="11" t="s">
        <v>253</v>
      </c>
    </row>
    <row r="30" spans="1:3" ht="22.5" x14ac:dyDescent="0.5">
      <c r="A30" s="6" t="s">
        <v>7</v>
      </c>
    </row>
    <row r="31" spans="1:3" ht="22.5" x14ac:dyDescent="0.5">
      <c r="A31" s="6" t="s">
        <v>254</v>
      </c>
    </row>
    <row r="32" spans="1:3" ht="22.5" x14ac:dyDescent="0.5">
      <c r="A32" s="11" t="s">
        <v>255</v>
      </c>
    </row>
    <row r="33" spans="1:1" ht="22.5" x14ac:dyDescent="0.5">
      <c r="A33" s="6" t="s">
        <v>256</v>
      </c>
    </row>
    <row r="34" spans="1:1" ht="22.5" x14ac:dyDescent="0.5">
      <c r="A34" s="11" t="s">
        <v>257</v>
      </c>
    </row>
    <row r="35" spans="1:1" ht="22.5" x14ac:dyDescent="0.5">
      <c r="A35" s="6" t="s">
        <v>8</v>
      </c>
    </row>
    <row r="36" spans="1:1" ht="22.5" x14ac:dyDescent="0.5">
      <c r="A36" s="6" t="s">
        <v>9</v>
      </c>
    </row>
    <row r="37" spans="1:1" ht="22.5" x14ac:dyDescent="0.5">
      <c r="A37" s="6" t="s">
        <v>10</v>
      </c>
    </row>
    <row r="38" spans="1:1" ht="22.5" x14ac:dyDescent="0.5">
      <c r="A38" s="6" t="s">
        <v>11</v>
      </c>
    </row>
    <row r="39" spans="1:1" ht="22.5" x14ac:dyDescent="0.5">
      <c r="A39" s="6" t="s">
        <v>12</v>
      </c>
    </row>
    <row r="40" spans="1:1" ht="22.5" x14ac:dyDescent="0.5">
      <c r="A40" s="6" t="s">
        <v>13</v>
      </c>
    </row>
    <row r="41" spans="1:1" ht="22.5" x14ac:dyDescent="0.5">
      <c r="A41" s="6" t="s">
        <v>14</v>
      </c>
    </row>
    <row r="42" spans="1:1" ht="22.5" x14ac:dyDescent="0.5">
      <c r="A42" s="6" t="s">
        <v>15</v>
      </c>
    </row>
    <row r="43" spans="1:1" ht="22.5" x14ac:dyDescent="0.5">
      <c r="A43" s="14" t="s">
        <v>16</v>
      </c>
    </row>
    <row r="44" spans="1:1" x14ac:dyDescent="0.5">
      <c r="A44" s="15"/>
    </row>
    <row r="45" spans="1:1" ht="22.5" x14ac:dyDescent="0.5">
      <c r="A45" s="9" t="s">
        <v>258</v>
      </c>
    </row>
    <row r="46" spans="1:1" ht="22.5" x14ac:dyDescent="0.5">
      <c r="A46" s="14"/>
    </row>
  </sheetData>
  <hyperlinks>
    <hyperlink ref="A43" r:id="rId1" display="http://www.historicenvironment.scot/" xr:uid="{9D586354-8605-4DD1-9718-5BC92E243667}"/>
    <hyperlink ref="A21" r:id="rId2" xr:uid="{6CC9E63F-C634-4C14-8CA3-F4760017C7B9}"/>
    <hyperlink ref="A23" r:id="rId3" xr:uid="{092B4E1E-67F4-4953-82DD-C4303605DE74}"/>
    <hyperlink ref="A9" location="'3. Headline Statistics '!A1" display="3. Headline Statistics" xr:uid="{44F703DD-25C7-4934-81BC-A7841D4DFF23}"/>
    <hyperlink ref="A10" location="'4. Key Trends'!A1" display="4. Key Trends" xr:uid="{9F517761-560B-4A90-BF73-6F78C7460EA6}"/>
    <hyperlink ref="A11" location="'5. Net Zero '!A1" display="5. Priority 1: Net Zero " xr:uid="{16C45D3B-B809-4A50-8784-D18403C68242}"/>
    <hyperlink ref="A12" location="'6. Communities &amp; Places'!A1" display="6. Priority 2: Communities &amp; Places " xr:uid="{22276E6E-6B3F-449F-A5BA-64F6AF6F7EF6}"/>
    <hyperlink ref="A13" location="'7. Wellbeing Economy'!A1" display="7. Priority 3: Wellbeing Economy" xr:uid="{B538AD57-166F-4852-B1DC-B0E0AC0FAA05}"/>
    <hyperlink ref="A14" location="'8. Research Questions'!A1" display="8. Research Questions" xr:uid="{5D0F880E-732C-4FC7-B632-7AD41BAC8B97}"/>
    <hyperlink ref="A15" location="' 9. Further Sources'!A1" display="9. Further Sources" xr:uid="{6448D9B2-C15E-4849-ABC7-6FE3A75D46B4}"/>
    <hyperlink ref="A19" r:id="rId4" xr:uid="{D937CD0C-E9CD-43EE-BD24-1BBDD907A975}"/>
    <hyperlink ref="A29" r:id="rId5" xr:uid="{9742E93E-E0A9-4E9E-8690-65D72680FC53}"/>
    <hyperlink ref="A32" r:id="rId6" xr:uid="{F1CF3C6C-C1EC-4497-B22B-E4BCE953605B}"/>
    <hyperlink ref="A34" r:id="rId7" xr:uid="{11A893C0-FBA4-4204-89BB-E99670979AB9}"/>
    <hyperlink ref="A45" r:id="rId8" xr:uid="{C47EFB41-1277-4120-993E-472E6ADF961C}"/>
    <hyperlink ref="A8" location="'2. Introduction'!A1" display="2. Introduction" xr:uid="{6758AADC-B594-4C22-A3B1-7433C256E22F}"/>
    <hyperlink ref="A7" location="'1. Cover'!A1" display="1. Cover: Scotland's Historic Environment Audit (SHEA) 2026, Contents and Open Government Statement (OGL) " xr:uid="{8B576F50-434D-4E7E-9C82-1656897AC770}"/>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13882-ED1A-40A7-98C6-743505B48ECC}">
  <dimension ref="A1:G33"/>
  <sheetViews>
    <sheetView topLeftCell="A3" zoomScale="70" zoomScaleNormal="70" workbookViewId="0">
      <selection activeCell="B4" sqref="B4"/>
    </sheetView>
  </sheetViews>
  <sheetFormatPr defaultColWidth="9.140625" defaultRowHeight="22.5" x14ac:dyDescent="0.25"/>
  <cols>
    <col min="1" max="3" width="68.140625" style="19" customWidth="1"/>
    <col min="4" max="4" width="5.140625" style="19" customWidth="1"/>
    <col min="5" max="5" width="68.140625" style="19" customWidth="1"/>
    <col min="6" max="6" width="9.140625" style="19"/>
    <col min="7" max="7" width="68.140625" style="19" customWidth="1"/>
    <col min="8" max="16384" width="9.140625" style="19"/>
  </cols>
  <sheetData>
    <row r="1" spans="1:7" ht="124.5" customHeight="1" x14ac:dyDescent="0.25">
      <c r="A1" s="16" t="s">
        <v>326</v>
      </c>
      <c r="B1" s="18"/>
      <c r="C1" s="18"/>
      <c r="E1" s="20"/>
    </row>
    <row r="2" spans="1:7" ht="39.75" customHeight="1" x14ac:dyDescent="0.25">
      <c r="A2" s="21" t="s">
        <v>278</v>
      </c>
      <c r="B2" s="18"/>
      <c r="C2" s="18"/>
      <c r="D2" s="22"/>
      <c r="E2" s="23"/>
      <c r="F2" s="22"/>
    </row>
    <row r="3" spans="1:7" ht="87.95" customHeight="1" x14ac:dyDescent="0.25">
      <c r="A3" s="24" t="s">
        <v>259</v>
      </c>
      <c r="B3" s="24" t="s">
        <v>260</v>
      </c>
      <c r="C3" s="24" t="s">
        <v>272</v>
      </c>
      <c r="E3" s="25"/>
      <c r="F3" s="22"/>
      <c r="G3" s="20"/>
    </row>
    <row r="4" spans="1:7" ht="384" customHeight="1" x14ac:dyDescent="0.25">
      <c r="A4" s="17" t="s">
        <v>321</v>
      </c>
      <c r="B4" s="26" t="s">
        <v>279</v>
      </c>
      <c r="C4" s="27" t="s">
        <v>334</v>
      </c>
      <c r="E4" s="25"/>
      <c r="F4" s="22"/>
      <c r="G4" s="20"/>
    </row>
    <row r="5" spans="1:7" x14ac:dyDescent="0.25">
      <c r="A5" s="20"/>
      <c r="C5" s="20"/>
      <c r="E5" s="20"/>
      <c r="F5" s="22"/>
      <c r="G5" s="20"/>
    </row>
    <row r="6" spans="1:7" ht="25.5" customHeight="1" x14ac:dyDescent="0.25">
      <c r="A6" s="28"/>
      <c r="C6" s="23"/>
      <c r="E6" s="22"/>
      <c r="F6" s="22"/>
      <c r="G6" s="20"/>
    </row>
    <row r="7" spans="1:7" ht="25.5" customHeight="1" x14ac:dyDescent="0.25">
      <c r="A7" s="25"/>
      <c r="C7" s="25"/>
      <c r="E7" s="25"/>
    </row>
    <row r="8" spans="1:7" ht="25.5" customHeight="1" x14ac:dyDescent="0.25">
      <c r="A8" s="25"/>
      <c r="C8" s="25"/>
      <c r="E8" s="25"/>
    </row>
    <row r="9" spans="1:7" x14ac:dyDescent="0.25">
      <c r="A9" s="29"/>
      <c r="C9" s="29"/>
      <c r="E9" s="29"/>
    </row>
    <row r="10" spans="1:7" ht="25.5" customHeight="1" x14ac:dyDescent="0.25">
      <c r="A10" s="29"/>
      <c r="C10" s="29"/>
      <c r="E10" s="22"/>
    </row>
    <row r="11" spans="1:7" ht="25.5" customHeight="1" x14ac:dyDescent="0.25">
      <c r="A11" s="25"/>
      <c r="C11" s="25"/>
      <c r="E11" s="25"/>
    </row>
    <row r="12" spans="1:7" ht="25.5" customHeight="1" x14ac:dyDescent="0.25">
      <c r="A12" s="25"/>
      <c r="C12" s="25"/>
      <c r="E12" s="30"/>
    </row>
    <row r="13" spans="1:7" ht="89.45" customHeight="1" x14ac:dyDescent="0.25">
      <c r="A13" s="29"/>
      <c r="C13" s="29"/>
      <c r="E13" s="29"/>
    </row>
    <row r="14" spans="1:7" ht="35.450000000000003" customHeight="1" x14ac:dyDescent="0.25">
      <c r="A14" s="29"/>
      <c r="C14" s="20"/>
      <c r="E14" s="22"/>
    </row>
    <row r="15" spans="1:7" ht="25.5" customHeight="1" x14ac:dyDescent="0.25">
      <c r="A15" s="25"/>
      <c r="C15" s="25"/>
      <c r="E15" s="25"/>
    </row>
    <row r="16" spans="1:7" ht="25.5" customHeight="1" x14ac:dyDescent="0.25">
      <c r="A16" s="30"/>
      <c r="C16" s="30"/>
      <c r="E16" s="30"/>
    </row>
    <row r="17" spans="1:7" x14ac:dyDescent="0.25">
      <c r="A17" s="29"/>
      <c r="C17" s="29"/>
      <c r="E17" s="29"/>
    </row>
    <row r="18" spans="1:7" ht="35.450000000000003" customHeight="1" x14ac:dyDescent="0.25">
      <c r="A18" s="22"/>
      <c r="C18" s="22"/>
      <c r="E18" s="22"/>
    </row>
    <row r="19" spans="1:7" ht="35.450000000000003" customHeight="1" x14ac:dyDescent="0.25">
      <c r="A19" s="22"/>
      <c r="E19" s="22"/>
    </row>
    <row r="20" spans="1:7" ht="25.5" customHeight="1" x14ac:dyDescent="0.25">
      <c r="A20" s="31"/>
      <c r="C20" s="22"/>
      <c r="G20" s="31"/>
    </row>
    <row r="21" spans="1:7" ht="18.75" customHeight="1" x14ac:dyDescent="0.25">
      <c r="A21" s="31"/>
    </row>
    <row r="22" spans="1:7" x14ac:dyDescent="0.25">
      <c r="A22" s="22"/>
      <c r="B22" s="22"/>
      <c r="C22" s="22"/>
      <c r="E22" s="22"/>
      <c r="G22" s="22"/>
    </row>
    <row r="23" spans="1:7" x14ac:dyDescent="0.25">
      <c r="A23" s="22"/>
      <c r="B23" s="22"/>
      <c r="C23" s="22"/>
      <c r="E23" s="22"/>
      <c r="G23" s="22"/>
    </row>
    <row r="24" spans="1:7" x14ac:dyDescent="0.25">
      <c r="A24" s="28"/>
      <c r="B24" s="22"/>
      <c r="C24" s="22"/>
      <c r="E24" s="22"/>
      <c r="G24" s="22"/>
    </row>
    <row r="25" spans="1:7" x14ac:dyDescent="0.25">
      <c r="A25" s="22"/>
      <c r="B25" s="22"/>
      <c r="C25" s="22"/>
      <c r="E25" s="22"/>
      <c r="G25" s="22"/>
    </row>
    <row r="26" spans="1:7" x14ac:dyDescent="0.25">
      <c r="A26" s="22"/>
      <c r="B26" s="22"/>
      <c r="C26" s="22"/>
      <c r="E26" s="22"/>
      <c r="G26" s="22"/>
    </row>
    <row r="27" spans="1:7" x14ac:dyDescent="0.25">
      <c r="A27" s="22"/>
      <c r="B27" s="22"/>
      <c r="C27" s="22"/>
      <c r="E27" s="22"/>
      <c r="G27" s="22"/>
    </row>
    <row r="28" spans="1:7" x14ac:dyDescent="0.25">
      <c r="A28" s="22"/>
      <c r="B28" s="22"/>
      <c r="C28" s="22"/>
      <c r="E28" s="22"/>
      <c r="G28" s="22"/>
    </row>
    <row r="29" spans="1:7" x14ac:dyDescent="0.25">
      <c r="A29" s="22"/>
      <c r="B29" s="22"/>
      <c r="C29" s="22"/>
      <c r="E29" s="22"/>
      <c r="G29" s="22"/>
    </row>
    <row r="30" spans="1:7" x14ac:dyDescent="0.25">
      <c r="A30" s="22"/>
      <c r="B30" s="32"/>
      <c r="C30" s="32"/>
      <c r="E30" s="32"/>
      <c r="G30" s="32"/>
    </row>
    <row r="31" spans="1:7" ht="15.6" customHeight="1" x14ac:dyDescent="0.25">
      <c r="A31" s="22"/>
      <c r="B31" s="22"/>
      <c r="C31" s="22"/>
      <c r="E31" s="22"/>
      <c r="G31" s="22"/>
    </row>
    <row r="32" spans="1:7" x14ac:dyDescent="0.25">
      <c r="C32" s="29"/>
      <c r="E32" s="29"/>
      <c r="G32" s="29"/>
    </row>
    <row r="33" spans="1:1" x14ac:dyDescent="0.25">
      <c r="A33" s="28"/>
    </row>
  </sheetData>
  <phoneticPr fontId="6" type="noConversion"/>
  <hyperlinks>
    <hyperlink ref="G18" r:id="rId1" display="Scottish House Condition Survey 2022 Key Findings" xr:uid="{2D08B87B-EF27-4963-9432-0D343557747A}"/>
  </hyperlinks>
  <pageMargins left="0.7" right="0.7" top="0.75" bottom="0.75" header="0.3" footer="0.3"/>
  <pageSetup paperSize="9"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EA3F5-E50E-4005-B6D6-AB2628CB7F1E}">
  <dimension ref="A1:D28"/>
  <sheetViews>
    <sheetView topLeftCell="A14" zoomScale="70" zoomScaleNormal="70" workbookViewId="0">
      <selection activeCell="A4" sqref="A4"/>
    </sheetView>
  </sheetViews>
  <sheetFormatPr defaultColWidth="8.7109375" defaultRowHeight="22.5" x14ac:dyDescent="0.25"/>
  <cols>
    <col min="1" max="1" width="71.42578125" style="34" customWidth="1"/>
    <col min="2" max="2" width="16.5703125" style="34" customWidth="1"/>
    <col min="3" max="3" width="65.85546875" style="34" customWidth="1"/>
    <col min="4" max="4" width="79.5703125" style="69" customWidth="1"/>
    <col min="5" max="5" width="68" style="34" bestFit="1" customWidth="1"/>
    <col min="6" max="16384" width="8.7109375" style="34"/>
  </cols>
  <sheetData>
    <row r="1" spans="1:4" ht="283.5" customHeight="1" x14ac:dyDescent="0.25">
      <c r="A1" s="16" t="s">
        <v>335</v>
      </c>
      <c r="B1" s="18"/>
      <c r="C1" s="18"/>
      <c r="D1" s="33"/>
    </row>
    <row r="2" spans="1:4" s="36" customFormat="1" ht="44.25" customHeight="1" x14ac:dyDescent="0.25">
      <c r="A2" s="35" t="s">
        <v>274</v>
      </c>
      <c r="B2" s="18"/>
      <c r="C2" s="18"/>
      <c r="D2" s="33"/>
    </row>
    <row r="3" spans="1:4" s="40" customFormat="1" ht="87.95" customHeight="1" x14ac:dyDescent="0.25">
      <c r="A3" s="37" t="s">
        <v>275</v>
      </c>
      <c r="B3" s="38" t="s">
        <v>336</v>
      </c>
      <c r="C3" s="38" t="s">
        <v>337</v>
      </c>
      <c r="D3" s="39" t="s">
        <v>273</v>
      </c>
    </row>
    <row r="4" spans="1:4" ht="92.1" customHeight="1" x14ac:dyDescent="0.25">
      <c r="A4" s="41" t="s">
        <v>25</v>
      </c>
      <c r="B4" s="42" t="s">
        <v>28</v>
      </c>
      <c r="C4" s="43" t="s">
        <v>294</v>
      </c>
      <c r="D4" s="44" t="s">
        <v>327</v>
      </c>
    </row>
    <row r="5" spans="1:4" s="48" customFormat="1" ht="92.1" customHeight="1" x14ac:dyDescent="0.25">
      <c r="A5" s="45" t="s">
        <v>17</v>
      </c>
      <c r="B5" s="46">
        <v>55000</v>
      </c>
      <c r="C5" s="46" t="s">
        <v>19</v>
      </c>
      <c r="D5" s="47" t="s">
        <v>21</v>
      </c>
    </row>
    <row r="6" spans="1:4" ht="92.1" customHeight="1" x14ac:dyDescent="0.25">
      <c r="A6" s="41" t="s">
        <v>26</v>
      </c>
      <c r="B6" s="49">
        <v>85000</v>
      </c>
      <c r="C6" s="43" t="s">
        <v>30</v>
      </c>
      <c r="D6" s="50" t="s">
        <v>31</v>
      </c>
    </row>
    <row r="7" spans="1:4" s="48" customFormat="1" ht="92.1" customHeight="1" x14ac:dyDescent="0.25">
      <c r="A7" s="51" t="s">
        <v>27</v>
      </c>
      <c r="B7" s="52" t="s">
        <v>29</v>
      </c>
      <c r="C7" s="53" t="s">
        <v>280</v>
      </c>
      <c r="D7" s="47" t="s">
        <v>32</v>
      </c>
    </row>
    <row r="8" spans="1:4" ht="92.1" customHeight="1" x14ac:dyDescent="0.25">
      <c r="A8" s="41" t="s">
        <v>35</v>
      </c>
      <c r="B8" s="42">
        <v>0.33</v>
      </c>
      <c r="C8" s="43" t="s">
        <v>37</v>
      </c>
      <c r="D8" s="54" t="s">
        <v>41</v>
      </c>
    </row>
    <row r="9" spans="1:4" s="48" customFormat="1" ht="92.1" customHeight="1" x14ac:dyDescent="0.25">
      <c r="A9" s="45" t="s">
        <v>261</v>
      </c>
      <c r="B9" s="55">
        <v>0.86</v>
      </c>
      <c r="C9" s="56" t="s">
        <v>20</v>
      </c>
      <c r="D9" s="57" t="s">
        <v>262</v>
      </c>
    </row>
    <row r="10" spans="1:4" ht="92.1" customHeight="1" x14ac:dyDescent="0.25">
      <c r="A10" s="58" t="s">
        <v>18</v>
      </c>
      <c r="B10" s="59">
        <v>0.17</v>
      </c>
      <c r="C10" s="60" t="s">
        <v>325</v>
      </c>
      <c r="D10" s="54" t="s">
        <v>22</v>
      </c>
    </row>
    <row r="11" spans="1:4" s="48" customFormat="1" ht="92.1" customHeight="1" x14ac:dyDescent="0.25">
      <c r="A11" s="45" t="s">
        <v>284</v>
      </c>
      <c r="B11" s="55">
        <v>0.33</v>
      </c>
      <c r="C11" s="61" t="s">
        <v>283</v>
      </c>
      <c r="D11" s="62" t="s">
        <v>293</v>
      </c>
    </row>
    <row r="12" spans="1:4" ht="92.1" customHeight="1" x14ac:dyDescent="0.25">
      <c r="A12" s="58" t="s">
        <v>23</v>
      </c>
      <c r="B12" s="63">
        <v>0.68</v>
      </c>
      <c r="C12" s="64" t="s">
        <v>309</v>
      </c>
      <c r="D12" s="54" t="s">
        <v>22</v>
      </c>
    </row>
    <row r="13" spans="1:4" s="48" customFormat="1" ht="92.1" customHeight="1" x14ac:dyDescent="0.25">
      <c r="A13" s="45" t="s">
        <v>328</v>
      </c>
      <c r="B13" s="65">
        <v>2200</v>
      </c>
      <c r="C13" s="52" t="s">
        <v>276</v>
      </c>
      <c r="D13" s="47" t="s">
        <v>24</v>
      </c>
    </row>
    <row r="14" spans="1:4" ht="92.1" customHeight="1" x14ac:dyDescent="0.25">
      <c r="A14" s="41" t="s">
        <v>33</v>
      </c>
      <c r="B14" s="42" t="s">
        <v>36</v>
      </c>
      <c r="C14" s="43" t="s">
        <v>277</v>
      </c>
      <c r="D14" s="50" t="s">
        <v>38</v>
      </c>
    </row>
    <row r="15" spans="1:4" s="48" customFormat="1" ht="92.1" customHeight="1" x14ac:dyDescent="0.25">
      <c r="A15" s="51" t="s">
        <v>34</v>
      </c>
      <c r="B15" s="52">
        <v>0.6</v>
      </c>
      <c r="C15" s="53" t="s">
        <v>281</v>
      </c>
      <c r="D15" s="51" t="s">
        <v>39</v>
      </c>
    </row>
    <row r="16" spans="1:4" ht="92.1" customHeight="1" x14ac:dyDescent="0.25">
      <c r="A16" s="41" t="s">
        <v>43</v>
      </c>
      <c r="B16" s="42">
        <v>0.86</v>
      </c>
      <c r="C16" s="43" t="s">
        <v>310</v>
      </c>
      <c r="D16" s="54" t="s">
        <v>48</v>
      </c>
    </row>
    <row r="17" spans="1:4" s="48" customFormat="1" ht="92.1" customHeight="1" x14ac:dyDescent="0.25">
      <c r="A17" s="66" t="s">
        <v>44</v>
      </c>
      <c r="B17" s="67">
        <v>0.86</v>
      </c>
      <c r="C17" s="61" t="s">
        <v>46</v>
      </c>
      <c r="D17" s="47" t="s">
        <v>49</v>
      </c>
    </row>
    <row r="18" spans="1:4" ht="92.1" customHeight="1" x14ac:dyDescent="0.25">
      <c r="A18" s="41" t="s">
        <v>42</v>
      </c>
      <c r="B18" s="42" t="s">
        <v>263</v>
      </c>
      <c r="C18" s="43" t="s">
        <v>45</v>
      </c>
      <c r="D18" s="54" t="s">
        <v>47</v>
      </c>
    </row>
    <row r="19" spans="1:4" x14ac:dyDescent="0.25">
      <c r="A19" s="68" t="s">
        <v>269</v>
      </c>
    </row>
    <row r="20" spans="1:4" x14ac:dyDescent="0.25">
      <c r="A20" s="22" t="s">
        <v>50</v>
      </c>
    </row>
    <row r="21" spans="1:4" x14ac:dyDescent="0.25">
      <c r="A21" s="22" t="s">
        <v>341</v>
      </c>
    </row>
    <row r="22" spans="1:4" x14ac:dyDescent="0.25">
      <c r="A22" s="70" t="s">
        <v>51</v>
      </c>
    </row>
    <row r="23" spans="1:4" x14ac:dyDescent="0.25">
      <c r="A23" s="71" t="s">
        <v>52</v>
      </c>
    </row>
    <row r="24" spans="1:4" x14ac:dyDescent="0.25">
      <c r="A24" s="71" t="s">
        <v>53</v>
      </c>
    </row>
    <row r="25" spans="1:4" x14ac:dyDescent="0.25">
      <c r="A25" s="22" t="s">
        <v>54</v>
      </c>
    </row>
    <row r="26" spans="1:4" x14ac:dyDescent="0.25">
      <c r="A26" s="22" t="s">
        <v>55</v>
      </c>
    </row>
    <row r="27" spans="1:4" x14ac:dyDescent="0.25">
      <c r="A27" s="71" t="s">
        <v>47</v>
      </c>
    </row>
    <row r="28" spans="1:4" x14ac:dyDescent="0.25">
      <c r="A28" s="72" t="s">
        <v>48</v>
      </c>
    </row>
  </sheetData>
  <hyperlinks>
    <hyperlink ref="D10" r:id="rId1" display="https://www.gov.scot/publications/scottish-house-condition-survey-2024-key-findings/" xr:uid="{4E98D0AE-234B-4EDF-8A1F-2EA12CD48560}"/>
    <hyperlink ref="D12" r:id="rId2" display="https://www.gov.scot/publications/scottish-house-condition-survey-2024-key-findings/" xr:uid="{957A5929-5A12-4F93-94F9-99CB6C80E8A6}"/>
    <hyperlink ref="D13" r:id="rId3" display="https://buildingsatrisk.org.uk/" xr:uid="{07AFBA6C-038D-4D33-B305-8D0D8E21358C}"/>
    <hyperlink ref="D7" r:id="rId4" display="Moffatcentre (report provided for HES)" xr:uid="{84466C41-3641-456C-A5DC-1FFE5FA3A9BB}"/>
    <hyperlink ref="D8" r:id="rId5" xr:uid="{755130F9-C9E9-424C-BEC7-28618D6C1EA4}"/>
    <hyperlink ref="D18" r:id="rId6" xr:uid="{AB7D6ED8-240A-48CF-8F1C-1BD8FCD1D1BF}"/>
    <hyperlink ref="D16" r:id="rId7" xr:uid="{69DD6949-2FC4-42C8-9C21-9D9B858AA861}"/>
    <hyperlink ref="A20" r:id="rId8" xr:uid="{19863119-968B-4458-A24F-5C3DB8725AFD}"/>
    <hyperlink ref="A21" r:id="rId9" display="https://buildingsatrisk.org.uk/" xr:uid="{96D6DB97-25CF-4E03-9AE9-2E4DF5A613C4}"/>
    <hyperlink ref="A23" r:id="rId10" xr:uid="{3A9B4686-8544-44EB-919D-E740E7F73314}"/>
    <hyperlink ref="A24" r:id="rId11" xr:uid="{8D9BB560-D413-4D16-913B-D7EBD774951C}"/>
    <hyperlink ref="A25" r:id="rId12" xr:uid="{3EB93596-46CF-4CD0-9D00-C67DB8F4A80E}"/>
    <hyperlink ref="A27" r:id="rId13" xr:uid="{0539CBFB-0203-47D7-8ABB-771E604E5ADA}"/>
    <hyperlink ref="A28" r:id="rId14" xr:uid="{22241C97-5E30-46B2-A41B-B96FE2FDDFA3}"/>
    <hyperlink ref="A22" r:id="rId15" xr:uid="{BCC9FE33-F0A2-4674-ABC7-EB41BABC1B9C}"/>
    <hyperlink ref="A26" r:id="rId16" xr:uid="{A4D96336-B7EF-4494-922C-5653C739643B}"/>
    <hyperlink ref="D17" r:id="rId17" display="https://www.gov.scot/publications/scottish-household-survey-2022-key-findings/" xr:uid="{CDA84CB8-2DD4-4A55-B93E-6C15CCBEEF76}"/>
    <hyperlink ref="D11" r:id="rId18" xr:uid="{5EC88A1B-F21F-4CCB-B3DB-614BBE0A6249}"/>
    <hyperlink ref="D5" r:id="rId19" display="https://www.historicenvironment.scot/archives-and-research/publications/publication/?publicationId=88e2f339-02df-49db-a5c9-b3a300b3ba77" xr:uid="{01C11F42-D335-449B-9ADF-09DB94C919A5}"/>
  </hyperlinks>
  <pageMargins left="0.7" right="0.7" top="0.75" bottom="0.75" header="0.3" footer="0.3"/>
  <tableParts count="1">
    <tablePart r:id="rId2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F4D93-E54B-47A8-A14B-CF3685C036AB}">
  <dimension ref="A1:Q11"/>
  <sheetViews>
    <sheetView topLeftCell="H2" zoomScale="70" zoomScaleNormal="70" workbookViewId="0">
      <selection activeCell="O4" sqref="O4"/>
    </sheetView>
  </sheetViews>
  <sheetFormatPr defaultColWidth="8.7109375" defaultRowHeight="22.5" x14ac:dyDescent="0.25"/>
  <cols>
    <col min="1" max="1" width="71.42578125" style="34" customWidth="1"/>
    <col min="2" max="2" width="12.28515625" style="34" customWidth="1"/>
    <col min="3" max="3" width="13.7109375" style="34" customWidth="1"/>
    <col min="4" max="4" width="13.7109375" style="69" customWidth="1"/>
    <col min="5" max="13" width="13.7109375" style="34" customWidth="1"/>
    <col min="14" max="14" width="21.7109375" style="34" customWidth="1"/>
    <col min="15" max="15" width="64.85546875" style="34" customWidth="1"/>
    <col min="16" max="17" width="61" style="34" customWidth="1"/>
    <col min="18" max="18" width="68" style="34" bestFit="1" customWidth="1"/>
    <col min="19" max="16384" width="8.7109375" style="34"/>
  </cols>
  <sheetData>
    <row r="1" spans="1:17" ht="266.25" customHeight="1" x14ac:dyDescent="0.25">
      <c r="A1" s="35" t="s">
        <v>320</v>
      </c>
      <c r="B1" s="18"/>
      <c r="C1" s="18"/>
      <c r="D1" s="33"/>
      <c r="E1" s="36"/>
      <c r="F1" s="36"/>
      <c r="G1" s="36"/>
      <c r="H1" s="36"/>
      <c r="I1" s="36"/>
      <c r="J1" s="36"/>
      <c r="K1" s="36"/>
      <c r="L1" s="36"/>
      <c r="M1" s="36"/>
      <c r="N1" s="36"/>
      <c r="O1" s="36"/>
      <c r="P1" s="36"/>
      <c r="Q1" s="36"/>
    </row>
    <row r="2" spans="1:17" s="36" customFormat="1" ht="44.25" customHeight="1" x14ac:dyDescent="0.25">
      <c r="A2" s="35" t="s">
        <v>264</v>
      </c>
      <c r="B2" s="18"/>
      <c r="C2" s="18"/>
      <c r="D2" s="33"/>
    </row>
    <row r="3" spans="1:17" s="40" customFormat="1" ht="87.95" customHeight="1" x14ac:dyDescent="0.25">
      <c r="A3" s="73" t="s">
        <v>249</v>
      </c>
      <c r="B3" s="73" t="s">
        <v>56</v>
      </c>
      <c r="C3" s="73" t="s">
        <v>57</v>
      </c>
      <c r="D3" s="73" t="s">
        <v>58</v>
      </c>
      <c r="E3" s="73" t="s">
        <v>59</v>
      </c>
      <c r="F3" s="73" t="s">
        <v>60</v>
      </c>
      <c r="G3" s="73" t="s">
        <v>61</v>
      </c>
      <c r="H3" s="73" t="s">
        <v>62</v>
      </c>
      <c r="I3" s="74" t="s">
        <v>63</v>
      </c>
      <c r="J3" s="75" t="s">
        <v>64</v>
      </c>
      <c r="K3" s="75" t="s">
        <v>65</v>
      </c>
      <c r="L3" s="75" t="s">
        <v>66</v>
      </c>
      <c r="M3" s="75" t="s">
        <v>67</v>
      </c>
      <c r="N3" s="74" t="s">
        <v>68</v>
      </c>
      <c r="O3" s="75" t="s">
        <v>69</v>
      </c>
      <c r="P3" s="76" t="s">
        <v>70</v>
      </c>
      <c r="Q3" s="76" t="s">
        <v>71</v>
      </c>
    </row>
    <row r="4" spans="1:17" ht="117" customHeight="1" x14ac:dyDescent="0.25">
      <c r="A4" s="77" t="s">
        <v>72</v>
      </c>
      <c r="B4" s="78">
        <v>55920</v>
      </c>
      <c r="C4" s="78">
        <v>55912</v>
      </c>
      <c r="D4" s="79">
        <v>55932</v>
      </c>
      <c r="E4" s="80">
        <v>55946</v>
      </c>
      <c r="F4" s="80">
        <v>55934</v>
      </c>
      <c r="G4" s="80">
        <v>55962</v>
      </c>
      <c r="H4" s="80">
        <v>55983</v>
      </c>
      <c r="I4" s="80">
        <v>56160</v>
      </c>
      <c r="J4" s="80">
        <v>56307</v>
      </c>
      <c r="K4" s="80">
        <v>56545</v>
      </c>
      <c r="L4" s="80">
        <v>56868</v>
      </c>
      <c r="M4" s="80">
        <v>56844</v>
      </c>
      <c r="N4" s="81" t="s">
        <v>73</v>
      </c>
      <c r="O4" s="81" t="s">
        <v>74</v>
      </c>
      <c r="P4" s="82" t="s">
        <v>303</v>
      </c>
      <c r="Q4" s="83" t="s">
        <v>50</v>
      </c>
    </row>
    <row r="5" spans="1:17" ht="96.75" customHeight="1" x14ac:dyDescent="0.25">
      <c r="A5" s="84" t="s">
        <v>75</v>
      </c>
      <c r="B5" s="85" t="s">
        <v>76</v>
      </c>
      <c r="C5" s="86">
        <v>6100000000</v>
      </c>
      <c r="D5" s="87">
        <v>6000000000</v>
      </c>
      <c r="E5" s="86">
        <v>4900000000</v>
      </c>
      <c r="F5" s="86">
        <v>3200000000</v>
      </c>
      <c r="G5" s="86">
        <v>2700000000</v>
      </c>
      <c r="H5" s="86">
        <v>4400000000</v>
      </c>
      <c r="I5" s="86">
        <v>4200000000</v>
      </c>
      <c r="J5" s="86">
        <v>4200000000</v>
      </c>
      <c r="K5" s="86">
        <v>3900000000</v>
      </c>
      <c r="L5" s="86">
        <v>3600000000</v>
      </c>
      <c r="M5" s="86">
        <v>3400000000</v>
      </c>
      <c r="N5" s="88" t="s">
        <v>73</v>
      </c>
      <c r="O5" s="61" t="s">
        <v>311</v>
      </c>
      <c r="P5" s="61" t="s">
        <v>356</v>
      </c>
      <c r="Q5" s="235" t="s">
        <v>355</v>
      </c>
    </row>
    <row r="6" spans="1:17" ht="86.1" customHeight="1" x14ac:dyDescent="0.25">
      <c r="A6" s="58" t="s">
        <v>77</v>
      </c>
      <c r="B6" s="89" t="s">
        <v>76</v>
      </c>
      <c r="C6" s="90">
        <v>3250000000</v>
      </c>
      <c r="D6" s="91">
        <v>3180000000</v>
      </c>
      <c r="E6" s="92">
        <v>2600000000</v>
      </c>
      <c r="F6" s="92">
        <v>1700000000</v>
      </c>
      <c r="G6" s="92">
        <v>1400000000</v>
      </c>
      <c r="H6" s="92">
        <v>2300000000</v>
      </c>
      <c r="I6" s="92">
        <v>2200000000</v>
      </c>
      <c r="J6" s="92">
        <v>2300000000</v>
      </c>
      <c r="K6" s="92">
        <v>2100000000</v>
      </c>
      <c r="L6" s="92">
        <v>1900000000</v>
      </c>
      <c r="M6" s="92">
        <v>1800000000</v>
      </c>
      <c r="N6" s="81" t="s">
        <v>73</v>
      </c>
      <c r="O6" s="81" t="s">
        <v>312</v>
      </c>
      <c r="P6" s="93" t="s">
        <v>356</v>
      </c>
      <c r="Q6" s="54" t="s">
        <v>355</v>
      </c>
    </row>
    <row r="7" spans="1:17" ht="112.5" customHeight="1" x14ac:dyDescent="0.25">
      <c r="A7" s="84" t="s">
        <v>78</v>
      </c>
      <c r="B7" s="85" t="s">
        <v>76</v>
      </c>
      <c r="C7" s="94">
        <v>84700</v>
      </c>
      <c r="D7" s="95">
        <v>81700</v>
      </c>
      <c r="E7" s="94">
        <v>69600</v>
      </c>
      <c r="F7" s="94">
        <v>35700</v>
      </c>
      <c r="G7" s="94">
        <v>29200</v>
      </c>
      <c r="H7" s="94">
        <v>68500</v>
      </c>
      <c r="I7" s="94">
        <v>63800</v>
      </c>
      <c r="J7" s="94">
        <v>66200</v>
      </c>
      <c r="K7" s="96">
        <v>58600</v>
      </c>
      <c r="L7" s="94">
        <v>54200</v>
      </c>
      <c r="M7" s="94">
        <v>54800</v>
      </c>
      <c r="N7" s="97" t="s">
        <v>73</v>
      </c>
      <c r="O7" s="88" t="s">
        <v>79</v>
      </c>
      <c r="P7" s="88" t="s">
        <v>304</v>
      </c>
      <c r="Q7" s="98" t="s">
        <v>80</v>
      </c>
    </row>
    <row r="8" spans="1:17" ht="144" customHeight="1" x14ac:dyDescent="0.25">
      <c r="A8" s="58" t="s">
        <v>81</v>
      </c>
      <c r="B8" s="99">
        <v>17000000</v>
      </c>
      <c r="C8" s="99">
        <v>16000000</v>
      </c>
      <c r="D8" s="100">
        <v>20000000</v>
      </c>
      <c r="E8" s="101">
        <v>16000000</v>
      </c>
      <c r="F8" s="101">
        <v>7000000</v>
      </c>
      <c r="G8" s="101">
        <v>4600000</v>
      </c>
      <c r="H8" s="101">
        <v>20000000</v>
      </c>
      <c r="I8" s="101">
        <v>19000000</v>
      </c>
      <c r="J8" s="101">
        <v>18000000</v>
      </c>
      <c r="K8" s="101">
        <v>17000000</v>
      </c>
      <c r="L8" s="101">
        <v>15100000</v>
      </c>
      <c r="M8" s="101">
        <v>14600000</v>
      </c>
      <c r="N8" s="81" t="s">
        <v>73</v>
      </c>
      <c r="O8" s="102" t="s">
        <v>82</v>
      </c>
      <c r="P8" s="81" t="s">
        <v>305</v>
      </c>
      <c r="Q8" s="103" t="s">
        <v>53</v>
      </c>
    </row>
    <row r="9" spans="1:17" ht="128.25" customHeight="1" x14ac:dyDescent="0.25">
      <c r="A9" s="84" t="s">
        <v>83</v>
      </c>
      <c r="B9" s="104" t="s">
        <v>76</v>
      </c>
      <c r="C9" s="105">
        <v>0.33</v>
      </c>
      <c r="D9" s="106">
        <v>0.28999999999999998</v>
      </c>
      <c r="E9" s="107" t="s">
        <v>245</v>
      </c>
      <c r="F9" s="107" t="s">
        <v>245</v>
      </c>
      <c r="G9" s="107" t="s">
        <v>245</v>
      </c>
      <c r="H9" s="108">
        <v>0.35</v>
      </c>
      <c r="I9" s="109">
        <v>0.34</v>
      </c>
      <c r="J9" s="110">
        <v>0.35</v>
      </c>
      <c r="K9" s="109">
        <v>0.34</v>
      </c>
      <c r="L9" s="109">
        <v>0.33</v>
      </c>
      <c r="M9" s="109">
        <v>0.31</v>
      </c>
      <c r="N9" s="111" t="s">
        <v>73</v>
      </c>
      <c r="O9" s="88" t="s">
        <v>84</v>
      </c>
      <c r="P9" s="88" t="s">
        <v>301</v>
      </c>
      <c r="Q9" s="112" t="s">
        <v>54</v>
      </c>
    </row>
    <row r="10" spans="1:17" ht="117.6" customHeight="1" x14ac:dyDescent="0.25">
      <c r="A10" s="113" t="s">
        <v>85</v>
      </c>
      <c r="B10" s="114" t="s">
        <v>245</v>
      </c>
      <c r="C10" s="115">
        <v>10</v>
      </c>
      <c r="D10" s="116" t="s">
        <v>245</v>
      </c>
      <c r="E10" s="117">
        <v>11</v>
      </c>
      <c r="F10" s="117" t="s">
        <v>245</v>
      </c>
      <c r="G10" s="117">
        <v>12</v>
      </c>
      <c r="H10" s="117" t="s">
        <v>245</v>
      </c>
      <c r="I10" s="118">
        <v>12</v>
      </c>
      <c r="J10" s="117" t="s">
        <v>245</v>
      </c>
      <c r="K10" s="117">
        <v>12</v>
      </c>
      <c r="L10" s="117" t="s">
        <v>245</v>
      </c>
      <c r="M10" s="118">
        <v>12</v>
      </c>
      <c r="N10" s="119" t="s">
        <v>86</v>
      </c>
      <c r="O10" s="119" t="s">
        <v>87</v>
      </c>
      <c r="P10" s="120" t="s">
        <v>342</v>
      </c>
      <c r="Q10" s="121" t="s">
        <v>88</v>
      </c>
    </row>
    <row r="11" spans="1:17" ht="96" customHeight="1" x14ac:dyDescent="0.25">
      <c r="A11" s="122" t="s">
        <v>270</v>
      </c>
      <c r="B11" s="123">
        <v>1350000</v>
      </c>
      <c r="C11" s="107" t="s">
        <v>245</v>
      </c>
      <c r="D11" s="124" t="s">
        <v>245</v>
      </c>
      <c r="E11" s="107" t="s">
        <v>245</v>
      </c>
      <c r="F11" s="107" t="s">
        <v>245</v>
      </c>
      <c r="G11" s="107" t="s">
        <v>245</v>
      </c>
      <c r="H11" s="107" t="s">
        <v>245</v>
      </c>
      <c r="I11" s="107" t="s">
        <v>245</v>
      </c>
      <c r="J11" s="107" t="s">
        <v>245</v>
      </c>
      <c r="K11" s="107" t="s">
        <v>245</v>
      </c>
      <c r="L11" s="107" t="s">
        <v>245</v>
      </c>
      <c r="M11" s="107" t="s">
        <v>245</v>
      </c>
      <c r="N11" s="88" t="s">
        <v>89</v>
      </c>
      <c r="O11" s="61" t="s">
        <v>271</v>
      </c>
      <c r="P11" s="125" t="s">
        <v>306</v>
      </c>
      <c r="Q11" s="126" t="s">
        <v>90</v>
      </c>
    </row>
  </sheetData>
  <hyperlinks>
    <hyperlink ref="Q8" r:id="rId1" display="www.MoffatCentre.com " xr:uid="{42891531-F3DA-4F1C-B10A-2D7FAF871310}"/>
    <hyperlink ref="Q10" r:id="rId2" xr:uid="{C8FE3ECC-B666-4ABB-AB62-D7BF6E50DCF6}"/>
    <hyperlink ref="Q9" r:id="rId3" xr:uid="{D4A48BC9-760F-40E7-9E6D-3340C794C4C2}"/>
    <hyperlink ref="Q4" r:id="rId4" xr:uid="{CDD4EBC5-C10C-4EC1-AB69-8450F26DDB63}"/>
    <hyperlink ref="Q11" r:id="rId5" xr:uid="{FBA19D3B-1008-4E54-90A3-8085A0956B25}"/>
    <hyperlink ref="Q7" r:id="rId6" display="https://www.gov.scot/publications/industry-statistics/" xr:uid="{5BAF5ABB-3DE4-40AB-AB72-C93EA0B9F0DB}"/>
    <hyperlink ref="P10" r:id="rId7" display="https://www.gov.scot/publications/anholt-nation-brands-index-2024-report-scotland/pages/8/" xr:uid="{F80E4F85-DACD-4A22-AFD1-3BC04A4F36E0}"/>
    <hyperlink ref="Q5" r:id="rId8" xr:uid="{3D253B69-EC09-4388-A53B-0E54B480D530}"/>
    <hyperlink ref="Q6" r:id="rId9" xr:uid="{B56F0B88-056B-476E-AB4C-B6AB730E0A8A}"/>
  </hyperlinks>
  <pageMargins left="0.7" right="0.7" top="0.75" bottom="0.75" header="0.3" footer="0.3"/>
  <pageSetup paperSize="9" orientation="portrait" r:id="rId10"/>
  <tableParts count="1">
    <tablePart r:id="rId1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DBE0B-64B2-432C-9DD0-354B8821811F}">
  <dimension ref="A1:S15"/>
  <sheetViews>
    <sheetView topLeftCell="A2" zoomScale="70" zoomScaleNormal="70" workbookViewId="0">
      <selection activeCell="A4" sqref="A4"/>
    </sheetView>
  </sheetViews>
  <sheetFormatPr defaultColWidth="8.7109375" defaultRowHeight="15" customHeight="1" x14ac:dyDescent="0.25"/>
  <cols>
    <col min="1" max="1" width="68.140625" style="34" customWidth="1"/>
    <col min="2" max="3" width="14.85546875" style="34" customWidth="1"/>
    <col min="4" max="4" width="14.85546875" style="149" customWidth="1"/>
    <col min="5" max="13" width="14.85546875" style="34" customWidth="1"/>
    <col min="14" max="14" width="20.7109375" style="34" customWidth="1"/>
    <col min="15" max="15" width="77.140625" style="34" customWidth="1"/>
    <col min="16" max="17" width="61" style="34" customWidth="1"/>
    <col min="18" max="16384" width="8.7109375" style="34"/>
  </cols>
  <sheetData>
    <row r="1" spans="1:19" ht="262.5" customHeight="1" x14ac:dyDescent="0.25">
      <c r="A1" s="35" t="s">
        <v>91</v>
      </c>
      <c r="B1" s="18"/>
      <c r="C1" s="18"/>
      <c r="D1" s="69"/>
    </row>
    <row r="2" spans="1:19" s="36" customFormat="1" ht="57.75" customHeight="1" x14ac:dyDescent="0.25">
      <c r="A2" s="35" t="s">
        <v>265</v>
      </c>
      <c r="B2" s="18"/>
      <c r="C2" s="18"/>
      <c r="D2" s="69"/>
      <c r="E2" s="34"/>
      <c r="F2" s="34"/>
      <c r="G2" s="34"/>
      <c r="H2" s="34"/>
      <c r="I2" s="34"/>
      <c r="J2" s="34"/>
      <c r="K2" s="34"/>
      <c r="L2" s="34"/>
      <c r="M2" s="34"/>
      <c r="N2" s="34"/>
      <c r="O2" s="34"/>
      <c r="P2" s="34"/>
      <c r="Q2" s="34"/>
    </row>
    <row r="3" spans="1:19" ht="87.95" customHeight="1" x14ac:dyDescent="0.25">
      <c r="A3" s="127" t="s">
        <v>248</v>
      </c>
      <c r="B3" s="127" t="s">
        <v>56</v>
      </c>
      <c r="C3" s="127" t="s">
        <v>57</v>
      </c>
      <c r="D3" s="127" t="s">
        <v>58</v>
      </c>
      <c r="E3" s="127" t="s">
        <v>59</v>
      </c>
      <c r="F3" s="127" t="s">
        <v>60</v>
      </c>
      <c r="G3" s="127" t="s">
        <v>61</v>
      </c>
      <c r="H3" s="127" t="s">
        <v>62</v>
      </c>
      <c r="I3" s="127" t="s">
        <v>63</v>
      </c>
      <c r="J3" s="128" t="s">
        <v>64</v>
      </c>
      <c r="K3" s="128" t="s">
        <v>65</v>
      </c>
      <c r="L3" s="128" t="s">
        <v>66</v>
      </c>
      <c r="M3" s="128" t="s">
        <v>67</v>
      </c>
      <c r="N3" s="127" t="s">
        <v>68</v>
      </c>
      <c r="O3" s="128" t="s">
        <v>69</v>
      </c>
      <c r="P3" s="129" t="s">
        <v>70</v>
      </c>
      <c r="Q3" s="129" t="s">
        <v>71</v>
      </c>
    </row>
    <row r="4" spans="1:19" ht="126" customHeight="1" x14ac:dyDescent="0.25">
      <c r="A4" s="41" t="s">
        <v>92</v>
      </c>
      <c r="B4" s="130">
        <v>3641</v>
      </c>
      <c r="C4" s="131">
        <v>3890</v>
      </c>
      <c r="D4" s="131">
        <v>3866</v>
      </c>
      <c r="E4" s="130">
        <v>3541</v>
      </c>
      <c r="F4" s="130">
        <v>3171</v>
      </c>
      <c r="G4" s="130">
        <v>4803</v>
      </c>
      <c r="H4" s="130">
        <v>5384</v>
      </c>
      <c r="I4" s="130">
        <v>6196</v>
      </c>
      <c r="J4" s="130">
        <v>6588</v>
      </c>
      <c r="K4" s="130">
        <v>6616</v>
      </c>
      <c r="L4" s="130">
        <v>6986</v>
      </c>
      <c r="M4" s="132" t="s">
        <v>245</v>
      </c>
      <c r="N4" s="81" t="s">
        <v>93</v>
      </c>
      <c r="O4" s="81" t="s">
        <v>94</v>
      </c>
      <c r="P4" s="82" t="s">
        <v>95</v>
      </c>
      <c r="Q4" s="133" t="s">
        <v>96</v>
      </c>
    </row>
    <row r="5" spans="1:19" ht="149.44999999999999" customHeight="1" x14ac:dyDescent="0.25">
      <c r="A5" s="122" t="s">
        <v>97</v>
      </c>
      <c r="B5" s="134" t="s">
        <v>76</v>
      </c>
      <c r="C5" s="110">
        <v>0.72</v>
      </c>
      <c r="D5" s="135">
        <v>0.74</v>
      </c>
      <c r="E5" s="136">
        <v>0.74</v>
      </c>
      <c r="F5" s="136" t="s">
        <v>245</v>
      </c>
      <c r="G5" s="136" t="s">
        <v>245</v>
      </c>
      <c r="H5" s="136">
        <v>0.68</v>
      </c>
      <c r="I5" s="136">
        <v>0.65</v>
      </c>
      <c r="J5" s="136">
        <v>0.61</v>
      </c>
      <c r="K5" s="136">
        <v>0.55000000000000004</v>
      </c>
      <c r="L5" s="136">
        <v>0.5</v>
      </c>
      <c r="M5" s="136">
        <v>0.45</v>
      </c>
      <c r="N5" s="88" t="s">
        <v>93</v>
      </c>
      <c r="O5" s="88" t="s">
        <v>343</v>
      </c>
      <c r="P5" s="137" t="s">
        <v>344</v>
      </c>
      <c r="Q5" s="138" t="s">
        <v>98</v>
      </c>
    </row>
    <row r="6" spans="1:19" ht="146.25" customHeight="1" x14ac:dyDescent="0.25">
      <c r="A6" s="41" t="s">
        <v>99</v>
      </c>
      <c r="B6" s="114" t="s">
        <v>76</v>
      </c>
      <c r="C6" s="114">
        <v>0.68</v>
      </c>
      <c r="D6" s="139">
        <v>0.62</v>
      </c>
      <c r="E6" s="114">
        <v>0.71</v>
      </c>
      <c r="F6" s="114" t="s">
        <v>245</v>
      </c>
      <c r="G6" s="114" t="s">
        <v>245</v>
      </c>
      <c r="H6" s="114">
        <v>0.71</v>
      </c>
      <c r="I6" s="114">
        <v>0.73</v>
      </c>
      <c r="J6" s="114" t="s">
        <v>245</v>
      </c>
      <c r="K6" s="114">
        <v>0.67</v>
      </c>
      <c r="L6" s="114">
        <v>0.68</v>
      </c>
      <c r="M6" s="114">
        <v>0.72</v>
      </c>
      <c r="N6" s="81" t="s">
        <v>100</v>
      </c>
      <c r="O6" s="81" t="s">
        <v>345</v>
      </c>
      <c r="P6" s="140" t="s">
        <v>301</v>
      </c>
      <c r="Q6" s="141" t="s">
        <v>101</v>
      </c>
    </row>
    <row r="7" spans="1:19" ht="150" customHeight="1" x14ac:dyDescent="0.25">
      <c r="A7" s="122" t="s">
        <v>102</v>
      </c>
      <c r="B7" s="104" t="s">
        <v>76</v>
      </c>
      <c r="C7" s="104">
        <v>0.37</v>
      </c>
      <c r="D7" s="142">
        <v>0.31</v>
      </c>
      <c r="E7" s="136">
        <v>0.32</v>
      </c>
      <c r="F7" s="136" t="s">
        <v>245</v>
      </c>
      <c r="G7" s="136" t="s">
        <v>245</v>
      </c>
      <c r="H7" s="136">
        <v>0.36</v>
      </c>
      <c r="I7" s="136">
        <v>0.4</v>
      </c>
      <c r="J7" s="107" t="s">
        <v>245</v>
      </c>
      <c r="K7" s="107" t="s">
        <v>245</v>
      </c>
      <c r="L7" s="107" t="s">
        <v>245</v>
      </c>
      <c r="M7" s="107" t="s">
        <v>245</v>
      </c>
      <c r="N7" s="88" t="s">
        <v>100</v>
      </c>
      <c r="O7" s="88" t="s">
        <v>346</v>
      </c>
      <c r="P7" s="140" t="s">
        <v>301</v>
      </c>
      <c r="Q7" s="98" t="s">
        <v>101</v>
      </c>
    </row>
    <row r="8" spans="1:19" ht="146.1" customHeight="1" x14ac:dyDescent="0.25">
      <c r="A8" s="41" t="s">
        <v>103</v>
      </c>
      <c r="B8" s="114" t="s">
        <v>76</v>
      </c>
      <c r="C8" s="114">
        <v>7.0000000000000007E-2</v>
      </c>
      <c r="D8" s="139">
        <v>0.04</v>
      </c>
      <c r="E8" s="114">
        <v>0.05</v>
      </c>
      <c r="F8" s="130" t="s">
        <v>245</v>
      </c>
      <c r="G8" s="130" t="s">
        <v>245</v>
      </c>
      <c r="H8" s="114">
        <v>0.04</v>
      </c>
      <c r="I8" s="114">
        <v>7.0000000000000007E-2</v>
      </c>
      <c r="J8" s="130" t="s">
        <v>245</v>
      </c>
      <c r="K8" s="130" t="s">
        <v>245</v>
      </c>
      <c r="L8" s="130" t="s">
        <v>245</v>
      </c>
      <c r="M8" s="130" t="s">
        <v>245</v>
      </c>
      <c r="N8" s="81" t="s">
        <v>100</v>
      </c>
      <c r="O8" s="81" t="s">
        <v>347</v>
      </c>
      <c r="P8" s="140" t="s">
        <v>301</v>
      </c>
      <c r="Q8" s="141" t="s">
        <v>101</v>
      </c>
    </row>
    <row r="9" spans="1:19" ht="145.5" customHeight="1" x14ac:dyDescent="0.25">
      <c r="A9" s="122" t="s">
        <v>104</v>
      </c>
      <c r="B9" s="104" t="s">
        <v>76</v>
      </c>
      <c r="C9" s="104">
        <v>0.33</v>
      </c>
      <c r="D9" s="142">
        <v>0.37</v>
      </c>
      <c r="E9" s="136">
        <v>0.36</v>
      </c>
      <c r="F9" s="136" t="s">
        <v>245</v>
      </c>
      <c r="G9" s="136" t="s">
        <v>245</v>
      </c>
      <c r="H9" s="136" t="s">
        <v>105</v>
      </c>
      <c r="I9" s="136" t="s">
        <v>105</v>
      </c>
      <c r="J9" s="107" t="s">
        <v>245</v>
      </c>
      <c r="K9" s="107" t="s">
        <v>245</v>
      </c>
      <c r="L9" s="107" t="s">
        <v>245</v>
      </c>
      <c r="M9" s="107" t="s">
        <v>245</v>
      </c>
      <c r="N9" s="88" t="s">
        <v>93</v>
      </c>
      <c r="O9" s="88" t="s">
        <v>348</v>
      </c>
      <c r="P9" s="125" t="s">
        <v>297</v>
      </c>
      <c r="Q9" s="98" t="s">
        <v>101</v>
      </c>
    </row>
    <row r="10" spans="1:19" ht="99.75" customHeight="1" x14ac:dyDescent="0.25">
      <c r="A10" s="41" t="s">
        <v>106</v>
      </c>
      <c r="B10" s="143">
        <v>2000000000</v>
      </c>
      <c r="C10" s="143">
        <v>1900000000</v>
      </c>
      <c r="D10" s="144">
        <v>1900000000</v>
      </c>
      <c r="E10" s="143">
        <v>1500000000</v>
      </c>
      <c r="F10" s="143">
        <v>1300000000</v>
      </c>
      <c r="G10" s="143">
        <v>1200000000</v>
      </c>
      <c r="H10" s="143">
        <v>1300000000</v>
      </c>
      <c r="I10" s="143">
        <v>1300000000</v>
      </c>
      <c r="J10" s="143">
        <v>1200000000</v>
      </c>
      <c r="K10" s="143">
        <v>1200000000</v>
      </c>
      <c r="L10" s="143">
        <v>1100000000</v>
      </c>
      <c r="M10" s="143">
        <v>1000000000</v>
      </c>
      <c r="N10" s="81" t="s">
        <v>100</v>
      </c>
      <c r="O10" s="81" t="s">
        <v>107</v>
      </c>
      <c r="P10" s="82" t="s">
        <v>301</v>
      </c>
      <c r="Q10" s="133" t="s">
        <v>108</v>
      </c>
      <c r="S10" s="34" t="s">
        <v>112</v>
      </c>
    </row>
    <row r="11" spans="1:19" ht="104.1" customHeight="1" x14ac:dyDescent="0.25">
      <c r="A11" s="51" t="s">
        <v>109</v>
      </c>
      <c r="B11" s="110">
        <v>0.86</v>
      </c>
      <c r="C11" s="110">
        <v>0.9</v>
      </c>
      <c r="D11" s="145">
        <v>0.9</v>
      </c>
      <c r="E11" s="136">
        <v>0.84</v>
      </c>
      <c r="F11" s="136">
        <v>0.83</v>
      </c>
      <c r="G11" s="136">
        <v>0.67</v>
      </c>
      <c r="H11" s="136">
        <v>0.79</v>
      </c>
      <c r="I11" s="110">
        <v>0.83</v>
      </c>
      <c r="J11" s="110">
        <v>0.91</v>
      </c>
      <c r="K11" s="110">
        <v>0.87</v>
      </c>
      <c r="L11" s="110">
        <v>0.87</v>
      </c>
      <c r="M11" s="110">
        <v>0.85</v>
      </c>
      <c r="N11" s="88" t="s">
        <v>93</v>
      </c>
      <c r="O11" s="88" t="s">
        <v>110</v>
      </c>
      <c r="P11" s="125" t="s">
        <v>302</v>
      </c>
      <c r="Q11" s="146" t="s">
        <v>111</v>
      </c>
    </row>
    <row r="12" spans="1:19" ht="89.25" customHeight="1" x14ac:dyDescent="0.25">
      <c r="A12" s="41" t="s">
        <v>113</v>
      </c>
      <c r="B12" s="147" t="s">
        <v>245</v>
      </c>
      <c r="C12" s="147" t="s">
        <v>245</v>
      </c>
      <c r="D12" s="131">
        <v>2226</v>
      </c>
      <c r="E12" s="130" t="s">
        <v>245</v>
      </c>
      <c r="F12" s="130" t="s">
        <v>245</v>
      </c>
      <c r="G12" s="130" t="s">
        <v>245</v>
      </c>
      <c r="H12" s="130" t="s">
        <v>245</v>
      </c>
      <c r="I12" s="131">
        <v>2673</v>
      </c>
      <c r="J12" s="131">
        <v>2687</v>
      </c>
      <c r="K12" s="131">
        <v>2767</v>
      </c>
      <c r="L12" s="131">
        <v>2743</v>
      </c>
      <c r="M12" s="131">
        <v>2678</v>
      </c>
      <c r="N12" s="81" t="s">
        <v>245</v>
      </c>
      <c r="O12" s="81" t="s">
        <v>114</v>
      </c>
      <c r="P12" s="82" t="s">
        <v>115</v>
      </c>
      <c r="Q12" s="103" t="s">
        <v>116</v>
      </c>
    </row>
    <row r="15" spans="1:19" ht="22.5" x14ac:dyDescent="0.25">
      <c r="A15" s="148"/>
      <c r="B15" s="148"/>
      <c r="C15" s="148"/>
    </row>
  </sheetData>
  <hyperlinks>
    <hyperlink ref="Q5" r:id="rId1" xr:uid="{5E464D35-3AE1-4ACF-9ACB-D528263174E7}"/>
    <hyperlink ref="Q12" r:id="rId2" xr:uid="{B20BC095-4DFF-42DA-91EE-D5349672E03F}"/>
    <hyperlink ref="Q6" r:id="rId3" xr:uid="{C827D8AE-E0BD-4175-8249-A7A89A97F724}"/>
    <hyperlink ref="Q7:Q9" r:id="rId4" display="Scottish Government - Scottish House Condition Survey " xr:uid="{7EC11432-5AD3-47DF-B651-4B0A4428D046}"/>
    <hyperlink ref="Q7" r:id="rId5" xr:uid="{73572450-3CC0-4551-B0B8-FB932C0689C7}"/>
    <hyperlink ref="Q8" r:id="rId6" xr:uid="{13907E5C-2CA9-47F3-957B-C6A153A30BD8}"/>
    <hyperlink ref="Q9" r:id="rId7" xr:uid="{9B425054-2394-47F5-9683-8DFB6D336F50}"/>
    <hyperlink ref="P5" r:id="rId8" display="https://www.gov.scot/publications/environment-statistics-from-the-scottish-household-survey-2023/" xr:uid="{B6D1F169-45C0-4D12-995B-C2E66E847917}"/>
  </hyperlinks>
  <pageMargins left="0.7" right="0.7" top="0.75" bottom="0.75" header="0.3" footer="0.3"/>
  <pageSetup paperSize="9" orientation="portrait" r:id="rId9"/>
  <tableParts count="1">
    <tablePart r:id="rId1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6BFDB-350A-4119-8186-0D94F6E70969}">
  <dimension ref="A1:Q14"/>
  <sheetViews>
    <sheetView topLeftCell="L1" zoomScale="70" zoomScaleNormal="70" workbookViewId="0">
      <selection activeCell="N1" sqref="N1:Q1048576"/>
    </sheetView>
  </sheetViews>
  <sheetFormatPr defaultColWidth="8.7109375" defaultRowHeight="15" customHeight="1" x14ac:dyDescent="0.25"/>
  <cols>
    <col min="1" max="1" width="68.140625" style="34" customWidth="1"/>
    <col min="2" max="13" width="15" style="34" customWidth="1"/>
    <col min="14" max="14" width="20.7109375" style="34" customWidth="1"/>
    <col min="15" max="15" width="67.140625" style="34" customWidth="1"/>
    <col min="16" max="17" width="61" style="34" customWidth="1"/>
    <col min="18" max="16384" width="8.7109375" style="34"/>
  </cols>
  <sheetData>
    <row r="1" spans="1:17" ht="261.75" customHeight="1" x14ac:dyDescent="0.25">
      <c r="A1" s="35" t="s">
        <v>117</v>
      </c>
      <c r="B1" s="18"/>
      <c r="C1" s="18"/>
    </row>
    <row r="2" spans="1:17" ht="44.25" customHeight="1" x14ac:dyDescent="0.25">
      <c r="A2" s="35" t="s">
        <v>296</v>
      </c>
      <c r="B2" s="18"/>
      <c r="C2" s="18"/>
    </row>
    <row r="3" spans="1:17" ht="87.95" customHeight="1" x14ac:dyDescent="0.25">
      <c r="A3" s="150" t="s">
        <v>247</v>
      </c>
      <c r="B3" s="150" t="s">
        <v>56</v>
      </c>
      <c r="C3" s="150" t="s">
        <v>57</v>
      </c>
      <c r="D3" s="150" t="s">
        <v>58</v>
      </c>
      <c r="E3" s="150" t="s">
        <v>59</v>
      </c>
      <c r="F3" s="150" t="s">
        <v>60</v>
      </c>
      <c r="G3" s="150" t="s">
        <v>61</v>
      </c>
      <c r="H3" s="150" t="s">
        <v>62</v>
      </c>
      <c r="I3" s="150" t="s">
        <v>63</v>
      </c>
      <c r="J3" s="151" t="s">
        <v>64</v>
      </c>
      <c r="K3" s="151" t="s">
        <v>65</v>
      </c>
      <c r="L3" s="151" t="s">
        <v>66</v>
      </c>
      <c r="M3" s="151" t="s">
        <v>67</v>
      </c>
      <c r="N3" s="150" t="s">
        <v>68</v>
      </c>
      <c r="O3" s="151" t="s">
        <v>69</v>
      </c>
      <c r="P3" s="152" t="s">
        <v>70</v>
      </c>
      <c r="Q3" s="152" t="s">
        <v>71</v>
      </c>
    </row>
    <row r="4" spans="1:17" ht="134.44999999999999" customHeight="1" x14ac:dyDescent="0.25">
      <c r="A4" s="153" t="s">
        <v>118</v>
      </c>
      <c r="B4" s="130">
        <v>55920</v>
      </c>
      <c r="C4" s="130">
        <v>55912</v>
      </c>
      <c r="D4" s="154">
        <v>55932</v>
      </c>
      <c r="E4" s="154">
        <v>55946</v>
      </c>
      <c r="F4" s="154">
        <v>55934</v>
      </c>
      <c r="G4" s="154">
        <v>55962</v>
      </c>
      <c r="H4" s="154">
        <v>55983</v>
      </c>
      <c r="I4" s="154">
        <v>56160</v>
      </c>
      <c r="J4" s="154">
        <v>56307</v>
      </c>
      <c r="K4" s="154">
        <v>56545</v>
      </c>
      <c r="L4" s="154">
        <v>56868</v>
      </c>
      <c r="M4" s="154">
        <v>56844</v>
      </c>
      <c r="N4" s="81" t="s">
        <v>100</v>
      </c>
      <c r="O4" s="81" t="s">
        <v>119</v>
      </c>
      <c r="P4" s="82" t="s">
        <v>301</v>
      </c>
      <c r="Q4" s="103" t="s">
        <v>120</v>
      </c>
    </row>
    <row r="5" spans="1:17" ht="129.75" customHeight="1" x14ac:dyDescent="0.25">
      <c r="A5" s="155" t="s">
        <v>121</v>
      </c>
      <c r="B5" s="107">
        <v>8073</v>
      </c>
      <c r="C5" s="107">
        <v>8071</v>
      </c>
      <c r="D5" s="107">
        <v>8078</v>
      </c>
      <c r="E5" s="107">
        <v>8070</v>
      </c>
      <c r="F5" s="107">
        <v>8052</v>
      </c>
      <c r="G5" s="107">
        <v>8072</v>
      </c>
      <c r="H5" s="107">
        <v>8076</v>
      </c>
      <c r="I5" s="107">
        <v>8121</v>
      </c>
      <c r="J5" s="107">
        <v>8145</v>
      </c>
      <c r="K5" s="107">
        <v>8164</v>
      </c>
      <c r="L5" s="107">
        <v>8209</v>
      </c>
      <c r="M5" s="107">
        <v>8197</v>
      </c>
      <c r="N5" s="88" t="s">
        <v>122</v>
      </c>
      <c r="O5" s="88" t="s">
        <v>123</v>
      </c>
      <c r="P5" s="125" t="s">
        <v>124</v>
      </c>
      <c r="Q5" s="156" t="s">
        <v>120</v>
      </c>
    </row>
    <row r="6" spans="1:17" ht="102.75" customHeight="1" x14ac:dyDescent="0.25">
      <c r="A6" s="157" t="s">
        <v>125</v>
      </c>
      <c r="B6" s="132">
        <v>371</v>
      </c>
      <c r="C6" s="132">
        <v>368</v>
      </c>
      <c r="D6" s="154">
        <v>367</v>
      </c>
      <c r="E6" s="154">
        <v>365</v>
      </c>
      <c r="F6" s="154">
        <v>365</v>
      </c>
      <c r="G6" s="154">
        <v>365</v>
      </c>
      <c r="H6" s="154">
        <v>364</v>
      </c>
      <c r="I6" s="154">
        <v>363</v>
      </c>
      <c r="J6" s="154">
        <v>369</v>
      </c>
      <c r="K6" s="154">
        <v>377</v>
      </c>
      <c r="L6" s="154">
        <v>391</v>
      </c>
      <c r="M6" s="154">
        <v>391</v>
      </c>
      <c r="N6" s="81" t="s">
        <v>100</v>
      </c>
      <c r="O6" s="81" t="s">
        <v>126</v>
      </c>
      <c r="P6" s="82" t="s">
        <v>301</v>
      </c>
      <c r="Q6" s="103" t="s">
        <v>120</v>
      </c>
    </row>
    <row r="7" spans="1:17" ht="79.5" customHeight="1" x14ac:dyDescent="0.25">
      <c r="A7" s="155" t="s">
        <v>127</v>
      </c>
      <c r="B7" s="134">
        <v>40</v>
      </c>
      <c r="C7" s="134">
        <v>40</v>
      </c>
      <c r="D7" s="134">
        <v>40</v>
      </c>
      <c r="E7" s="134">
        <v>40</v>
      </c>
      <c r="F7" s="134">
        <v>40</v>
      </c>
      <c r="G7" s="134">
        <v>40</v>
      </c>
      <c r="H7" s="134">
        <v>40</v>
      </c>
      <c r="I7" s="134">
        <v>40</v>
      </c>
      <c r="J7" s="134">
        <v>40</v>
      </c>
      <c r="K7" s="134">
        <v>39</v>
      </c>
      <c r="L7" s="134">
        <v>39</v>
      </c>
      <c r="M7" s="134">
        <v>39</v>
      </c>
      <c r="N7" s="88" t="s">
        <v>122</v>
      </c>
      <c r="O7" s="88" t="s">
        <v>128</v>
      </c>
      <c r="P7" s="125" t="s">
        <v>301</v>
      </c>
      <c r="Q7" s="156" t="s">
        <v>120</v>
      </c>
    </row>
    <row r="8" spans="1:17" ht="107.25" customHeight="1" x14ac:dyDescent="0.25">
      <c r="A8" s="157" t="s">
        <v>129</v>
      </c>
      <c r="B8" s="132">
        <v>10</v>
      </c>
      <c r="C8" s="132">
        <v>8</v>
      </c>
      <c r="D8" s="154">
        <v>8</v>
      </c>
      <c r="E8" s="154">
        <v>8</v>
      </c>
      <c r="F8" s="154">
        <v>8</v>
      </c>
      <c r="G8" s="154">
        <v>8</v>
      </c>
      <c r="H8" s="154">
        <v>8</v>
      </c>
      <c r="I8" s="154">
        <v>8</v>
      </c>
      <c r="J8" s="154">
        <v>8</v>
      </c>
      <c r="K8" s="154">
        <v>8</v>
      </c>
      <c r="L8" s="154">
        <v>7</v>
      </c>
      <c r="M8" s="154">
        <v>7</v>
      </c>
      <c r="N8" s="81" t="s">
        <v>100</v>
      </c>
      <c r="O8" s="81" t="s">
        <v>130</v>
      </c>
      <c r="P8" s="82" t="s">
        <v>301</v>
      </c>
      <c r="Q8" s="103" t="s">
        <v>120</v>
      </c>
    </row>
    <row r="9" spans="1:17" ht="126" customHeight="1" x14ac:dyDescent="0.25">
      <c r="A9" s="155" t="s">
        <v>131</v>
      </c>
      <c r="B9" s="107">
        <v>46749</v>
      </c>
      <c r="C9" s="107">
        <v>46747</v>
      </c>
      <c r="D9" s="107">
        <v>46762</v>
      </c>
      <c r="E9" s="107">
        <v>46786</v>
      </c>
      <c r="F9" s="107">
        <v>46792</v>
      </c>
      <c r="G9" s="107">
        <v>46801</v>
      </c>
      <c r="H9" s="107">
        <v>46819</v>
      </c>
      <c r="I9" s="107">
        <v>46954</v>
      </c>
      <c r="J9" s="107">
        <v>47073</v>
      </c>
      <c r="K9" s="107">
        <v>47288</v>
      </c>
      <c r="L9" s="107">
        <v>47557</v>
      </c>
      <c r="M9" s="107">
        <v>47547</v>
      </c>
      <c r="N9" s="88" t="s">
        <v>100</v>
      </c>
      <c r="O9" s="88" t="s">
        <v>132</v>
      </c>
      <c r="P9" s="125" t="s">
        <v>301</v>
      </c>
      <c r="Q9" s="156" t="s">
        <v>120</v>
      </c>
    </row>
    <row r="10" spans="1:17" ht="144.75" customHeight="1" x14ac:dyDescent="0.25">
      <c r="A10" s="157" t="s">
        <v>133</v>
      </c>
      <c r="B10" s="132">
        <v>670</v>
      </c>
      <c r="C10" s="132">
        <v>671</v>
      </c>
      <c r="D10" s="154">
        <v>671</v>
      </c>
      <c r="E10" s="154">
        <v>671</v>
      </c>
      <c r="F10" s="154">
        <v>671</v>
      </c>
      <c r="G10" s="154">
        <v>670</v>
      </c>
      <c r="H10" s="154">
        <v>670</v>
      </c>
      <c r="I10" s="154">
        <v>668</v>
      </c>
      <c r="J10" s="154">
        <v>666</v>
      </c>
      <c r="K10" s="154">
        <v>663</v>
      </c>
      <c r="L10" s="154">
        <v>660</v>
      </c>
      <c r="M10" s="154">
        <v>658</v>
      </c>
      <c r="N10" s="81" t="s">
        <v>93</v>
      </c>
      <c r="O10" s="81" t="s">
        <v>134</v>
      </c>
      <c r="P10" s="82" t="s">
        <v>307</v>
      </c>
      <c r="Q10" s="103" t="s">
        <v>120</v>
      </c>
    </row>
    <row r="11" spans="1:17" ht="172.5" customHeight="1" x14ac:dyDescent="0.25">
      <c r="A11" s="155" t="s">
        <v>313</v>
      </c>
      <c r="B11" s="134">
        <v>7</v>
      </c>
      <c r="C11" s="134">
        <v>7</v>
      </c>
      <c r="D11" s="134">
        <v>6</v>
      </c>
      <c r="E11" s="134">
        <v>6</v>
      </c>
      <c r="F11" s="134">
        <v>6</v>
      </c>
      <c r="G11" s="134">
        <v>6</v>
      </c>
      <c r="H11" s="134">
        <v>6</v>
      </c>
      <c r="I11" s="134">
        <v>6</v>
      </c>
      <c r="J11" s="134">
        <v>6</v>
      </c>
      <c r="K11" s="134">
        <v>6</v>
      </c>
      <c r="L11" s="134">
        <v>5</v>
      </c>
      <c r="M11" s="134">
        <v>5</v>
      </c>
      <c r="N11" s="88" t="s">
        <v>122</v>
      </c>
      <c r="O11" s="88" t="s">
        <v>135</v>
      </c>
      <c r="P11" s="125" t="s">
        <v>301</v>
      </c>
      <c r="Q11" s="156" t="s">
        <v>136</v>
      </c>
    </row>
    <row r="12" spans="1:17" ht="126" customHeight="1" x14ac:dyDescent="0.25">
      <c r="A12" s="58" t="s">
        <v>137</v>
      </c>
      <c r="B12" s="114" t="s">
        <v>76</v>
      </c>
      <c r="C12" s="158" t="s">
        <v>138</v>
      </c>
      <c r="D12" s="158">
        <v>0.86</v>
      </c>
      <c r="E12" s="114">
        <v>0.86</v>
      </c>
      <c r="F12" s="114" t="s">
        <v>245</v>
      </c>
      <c r="G12" s="114" t="s">
        <v>245</v>
      </c>
      <c r="H12" s="114">
        <v>0.85</v>
      </c>
      <c r="I12" s="114" t="s">
        <v>245</v>
      </c>
      <c r="J12" s="114" t="s">
        <v>245</v>
      </c>
      <c r="K12" s="114" t="s">
        <v>245</v>
      </c>
      <c r="L12" s="114" t="s">
        <v>245</v>
      </c>
      <c r="M12" s="114" t="s">
        <v>245</v>
      </c>
      <c r="N12" s="81" t="s">
        <v>122</v>
      </c>
      <c r="O12" s="42" t="s">
        <v>139</v>
      </c>
      <c r="P12" s="159" t="s">
        <v>349</v>
      </c>
      <c r="Q12" s="160" t="s">
        <v>140</v>
      </c>
    </row>
    <row r="13" spans="1:17" ht="159.75" customHeight="1" x14ac:dyDescent="0.25">
      <c r="A13" s="161" t="s">
        <v>141</v>
      </c>
      <c r="B13" s="104" t="s">
        <v>76</v>
      </c>
      <c r="C13" s="162" t="s">
        <v>138</v>
      </c>
      <c r="D13" s="162">
        <v>0.71</v>
      </c>
      <c r="E13" s="136">
        <v>0.72</v>
      </c>
      <c r="F13" s="136" t="s">
        <v>245</v>
      </c>
      <c r="G13" s="136" t="s">
        <v>245</v>
      </c>
      <c r="H13" s="136">
        <v>0.69</v>
      </c>
      <c r="I13" s="163" t="s">
        <v>245</v>
      </c>
      <c r="J13" s="163" t="s">
        <v>245</v>
      </c>
      <c r="K13" s="163" t="s">
        <v>245</v>
      </c>
      <c r="L13" s="163" t="s">
        <v>245</v>
      </c>
      <c r="M13" s="163" t="s">
        <v>245</v>
      </c>
      <c r="N13" s="164" t="s">
        <v>93</v>
      </c>
      <c r="O13" s="165" t="s">
        <v>142</v>
      </c>
      <c r="P13" s="166" t="s">
        <v>350</v>
      </c>
      <c r="Q13" s="167" t="s">
        <v>140</v>
      </c>
    </row>
    <row r="14" spans="1:17" ht="15" customHeight="1" x14ac:dyDescent="0.25">
      <c r="A14" s="168"/>
      <c r="B14" s="168"/>
      <c r="C14" s="168"/>
    </row>
  </sheetData>
  <hyperlinks>
    <hyperlink ref="Q11" r:id="rId1" xr:uid="{7921D1F5-145B-46F9-B909-2DFFC430428C}"/>
    <hyperlink ref="Q4" r:id="rId2" xr:uid="{8213ED85-1395-4BD4-8EAD-A7C2130FB310}"/>
    <hyperlink ref="Q5:Q6" r:id="rId3" display="Historic Environment Scotland - Public data" xr:uid="{33624F82-567F-4603-B2D4-E18BFEAA155E}"/>
    <hyperlink ref="Q7:Q10" r:id="rId4" display="Historic Environment Scotland - Public data" xr:uid="{8BB9CEC0-3BB1-4139-AB18-E858289346BD}"/>
    <hyperlink ref="Q12" r:id="rId5" xr:uid="{11DEB74F-8A74-4896-BEF9-2C5D956A0116}"/>
    <hyperlink ref="Q13" r:id="rId6" xr:uid="{E021777D-E8EB-40B8-943A-C1248020E803}"/>
    <hyperlink ref="P12" r:id="rId7" display="https://www.gov.scot/publications/scottish-household-survey-2024-questionnaire-review/" xr:uid="{FBC158CF-F564-4673-9280-E06EB4746EAF}"/>
    <hyperlink ref="P13" r:id="rId8" display="https://www.gov.scot/publications/scottish-household-survey-2024-questionnaire-review/" xr:uid="{8EE37E81-C5F6-4EDD-8604-CB3FE3697FA8}"/>
  </hyperlinks>
  <pageMargins left="0.7" right="0.7" top="0.75" bottom="0.75" header="0.3" footer="0.3"/>
  <pageSetup paperSize="9" orientation="portrait" r:id="rId9"/>
  <tableParts count="1">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BE3EC-055F-4D9F-B055-10E602882BD0}">
  <dimension ref="A1:Q19"/>
  <sheetViews>
    <sheetView topLeftCell="H3" zoomScale="70" zoomScaleNormal="70" workbookViewId="0">
      <selection activeCell="P4" sqref="P4"/>
    </sheetView>
  </sheetViews>
  <sheetFormatPr defaultColWidth="8.7109375" defaultRowHeight="22.5" x14ac:dyDescent="0.25"/>
  <cols>
    <col min="1" max="1" width="68.140625" style="34" customWidth="1"/>
    <col min="2" max="13" width="15" style="34" customWidth="1"/>
    <col min="14" max="14" width="20.7109375" style="34" customWidth="1"/>
    <col min="15" max="15" width="64.28515625" style="34" customWidth="1"/>
    <col min="16" max="17" width="61" style="34" customWidth="1"/>
    <col min="18" max="16384" width="8.7109375" style="34"/>
  </cols>
  <sheetData>
    <row r="1" spans="1:17" ht="259.5" customHeight="1" x14ac:dyDescent="0.5">
      <c r="A1" s="169" t="s">
        <v>295</v>
      </c>
      <c r="B1" s="18"/>
      <c r="C1" s="18"/>
    </row>
    <row r="2" spans="1:17" ht="50.25" customHeight="1" x14ac:dyDescent="0.25">
      <c r="A2" s="35" t="s">
        <v>266</v>
      </c>
      <c r="B2" s="18"/>
      <c r="C2" s="18"/>
    </row>
    <row r="3" spans="1:17" ht="87.95" customHeight="1" x14ac:dyDescent="0.25">
      <c r="A3" s="170" t="s">
        <v>246</v>
      </c>
      <c r="B3" s="170" t="s">
        <v>56</v>
      </c>
      <c r="C3" s="170" t="s">
        <v>57</v>
      </c>
      <c r="D3" s="171" t="s">
        <v>58</v>
      </c>
      <c r="E3" s="171" t="s">
        <v>59</v>
      </c>
      <c r="F3" s="171" t="s">
        <v>60</v>
      </c>
      <c r="G3" s="171" t="s">
        <v>61</v>
      </c>
      <c r="H3" s="171" t="s">
        <v>62</v>
      </c>
      <c r="I3" s="172" t="s">
        <v>143</v>
      </c>
      <c r="J3" s="172" t="s">
        <v>64</v>
      </c>
      <c r="K3" s="172" t="s">
        <v>65</v>
      </c>
      <c r="L3" s="172" t="s">
        <v>66</v>
      </c>
      <c r="M3" s="172" t="s">
        <v>67</v>
      </c>
      <c r="N3" s="171" t="s">
        <v>68</v>
      </c>
      <c r="O3" s="172" t="s">
        <v>69</v>
      </c>
      <c r="P3" s="173" t="s">
        <v>70</v>
      </c>
      <c r="Q3" s="173" t="s">
        <v>71</v>
      </c>
    </row>
    <row r="4" spans="1:17" ht="105" customHeight="1" x14ac:dyDescent="0.25">
      <c r="A4" s="174" t="s">
        <v>144</v>
      </c>
      <c r="B4" s="175" t="s">
        <v>76</v>
      </c>
      <c r="C4" s="176">
        <v>6100000000</v>
      </c>
      <c r="D4" s="176">
        <v>6000000000</v>
      </c>
      <c r="E4" s="176">
        <v>4900000000</v>
      </c>
      <c r="F4" s="176">
        <v>3200000000</v>
      </c>
      <c r="G4" s="176">
        <v>2700000000</v>
      </c>
      <c r="H4" s="176">
        <v>4400000000</v>
      </c>
      <c r="I4" s="176">
        <v>4200000000</v>
      </c>
      <c r="J4" s="176">
        <v>4200000000</v>
      </c>
      <c r="K4" s="176">
        <v>3900000000</v>
      </c>
      <c r="L4" s="176">
        <v>3600000000</v>
      </c>
      <c r="M4" s="176">
        <v>3400000000</v>
      </c>
      <c r="N4" s="81" t="s">
        <v>100</v>
      </c>
      <c r="O4" s="81" t="s">
        <v>314</v>
      </c>
      <c r="P4" s="82" t="s">
        <v>357</v>
      </c>
      <c r="Q4" s="234" t="s">
        <v>355</v>
      </c>
    </row>
    <row r="5" spans="1:17" ht="111.95" customHeight="1" x14ac:dyDescent="0.25">
      <c r="A5" s="84" t="s">
        <v>145</v>
      </c>
      <c r="B5" s="177" t="s">
        <v>76</v>
      </c>
      <c r="C5" s="178">
        <v>84700</v>
      </c>
      <c r="D5" s="178">
        <v>81700</v>
      </c>
      <c r="E5" s="178">
        <v>69600</v>
      </c>
      <c r="F5" s="178">
        <v>35700</v>
      </c>
      <c r="G5" s="178">
        <v>29200</v>
      </c>
      <c r="H5" s="178">
        <v>68500</v>
      </c>
      <c r="I5" s="178">
        <v>63800</v>
      </c>
      <c r="J5" s="178">
        <v>66200</v>
      </c>
      <c r="K5" s="178">
        <v>58600</v>
      </c>
      <c r="L5" s="178">
        <v>54200</v>
      </c>
      <c r="M5" s="178">
        <v>54800</v>
      </c>
      <c r="N5" s="88" t="s">
        <v>100</v>
      </c>
      <c r="O5" s="61" t="s">
        <v>315</v>
      </c>
      <c r="P5" s="179" t="s">
        <v>146</v>
      </c>
      <c r="Q5" s="180" t="s">
        <v>152</v>
      </c>
    </row>
    <row r="6" spans="1:17" ht="109.5" customHeight="1" x14ac:dyDescent="0.25">
      <c r="A6" s="58" t="s">
        <v>147</v>
      </c>
      <c r="B6" s="175" t="s">
        <v>76</v>
      </c>
      <c r="C6" s="181">
        <v>1320000000</v>
      </c>
      <c r="D6" s="181">
        <v>1250000000</v>
      </c>
      <c r="E6" s="181">
        <v>1100000000</v>
      </c>
      <c r="F6" s="182">
        <v>397000</v>
      </c>
      <c r="G6" s="182">
        <v>220000</v>
      </c>
      <c r="H6" s="181">
        <v>1040000000</v>
      </c>
      <c r="I6" s="182">
        <v>947000</v>
      </c>
      <c r="J6" s="181">
        <v>1000000000</v>
      </c>
      <c r="K6" s="182">
        <v>842000</v>
      </c>
      <c r="L6" s="182">
        <v>780000</v>
      </c>
      <c r="M6" s="182">
        <v>842000</v>
      </c>
      <c r="N6" s="81" t="s">
        <v>100</v>
      </c>
      <c r="O6" s="81" t="s">
        <v>148</v>
      </c>
      <c r="P6" s="82" t="s">
        <v>149</v>
      </c>
      <c r="Q6" s="183" t="s">
        <v>150</v>
      </c>
    </row>
    <row r="7" spans="1:17" ht="99.6" customHeight="1" x14ac:dyDescent="0.25">
      <c r="A7" s="84" t="s">
        <v>151</v>
      </c>
      <c r="B7" s="184">
        <v>1980000000</v>
      </c>
      <c r="C7" s="184">
        <v>1920000000</v>
      </c>
      <c r="D7" s="184">
        <v>1930000000</v>
      </c>
      <c r="E7" s="184">
        <v>1550000000</v>
      </c>
      <c r="F7" s="184">
        <v>1270000000</v>
      </c>
      <c r="G7" s="184">
        <v>1180000000</v>
      </c>
      <c r="H7" s="184">
        <v>1290000000</v>
      </c>
      <c r="I7" s="184">
        <v>1270000000</v>
      </c>
      <c r="J7" s="184">
        <v>1260000000</v>
      </c>
      <c r="K7" s="184">
        <v>1250000000</v>
      </c>
      <c r="L7" s="184">
        <v>1140000000</v>
      </c>
      <c r="M7" s="185">
        <v>1000000000</v>
      </c>
      <c r="N7" s="88" t="s">
        <v>100</v>
      </c>
      <c r="O7" s="61" t="s">
        <v>316</v>
      </c>
      <c r="P7" s="179" t="s">
        <v>146</v>
      </c>
      <c r="Q7" s="186" t="s">
        <v>152</v>
      </c>
    </row>
    <row r="8" spans="1:17" ht="135.75" customHeight="1" x14ac:dyDescent="0.25">
      <c r="A8" s="58" t="s">
        <v>153</v>
      </c>
      <c r="B8" s="187">
        <v>5.94</v>
      </c>
      <c r="C8" s="187">
        <v>5.24</v>
      </c>
      <c r="D8" s="188">
        <v>3.92</v>
      </c>
      <c r="E8" s="188">
        <v>2.59</v>
      </c>
      <c r="F8" s="188">
        <v>4.7699999999999996</v>
      </c>
      <c r="G8" s="147" t="s">
        <v>245</v>
      </c>
      <c r="H8" s="147" t="s">
        <v>245</v>
      </c>
      <c r="I8" s="147" t="s">
        <v>245</v>
      </c>
      <c r="J8" s="147" t="s">
        <v>245</v>
      </c>
      <c r="K8" s="147" t="s">
        <v>245</v>
      </c>
      <c r="L8" s="147" t="s">
        <v>245</v>
      </c>
      <c r="M8" s="147" t="s">
        <v>245</v>
      </c>
      <c r="N8" s="81" t="s">
        <v>100</v>
      </c>
      <c r="O8" s="81" t="s">
        <v>154</v>
      </c>
      <c r="P8" s="93" t="s">
        <v>301</v>
      </c>
      <c r="Q8" s="189" t="s">
        <v>155</v>
      </c>
    </row>
    <row r="9" spans="1:17" ht="145.5" customHeight="1" x14ac:dyDescent="0.25">
      <c r="A9" s="84" t="s">
        <v>156</v>
      </c>
      <c r="B9" s="104" t="s">
        <v>76</v>
      </c>
      <c r="C9" s="190">
        <v>0.25</v>
      </c>
      <c r="D9" s="104">
        <v>0.18</v>
      </c>
      <c r="E9" s="136">
        <v>0.22</v>
      </c>
      <c r="F9" s="136" t="s">
        <v>245</v>
      </c>
      <c r="G9" s="136" t="s">
        <v>245</v>
      </c>
      <c r="H9" s="136">
        <v>0.26</v>
      </c>
      <c r="I9" s="136">
        <v>0.48</v>
      </c>
      <c r="J9" s="136">
        <v>0.28000000000000003</v>
      </c>
      <c r="K9" s="136">
        <v>0.27</v>
      </c>
      <c r="L9" s="136">
        <v>0.27</v>
      </c>
      <c r="M9" s="136">
        <v>0.27</v>
      </c>
      <c r="N9" s="88" t="s">
        <v>100</v>
      </c>
      <c r="O9" s="88" t="s">
        <v>157</v>
      </c>
      <c r="P9" s="125" t="s">
        <v>297</v>
      </c>
      <c r="Q9" s="138" t="s">
        <v>54</v>
      </c>
    </row>
    <row r="10" spans="1:17" ht="108" customHeight="1" x14ac:dyDescent="0.25">
      <c r="A10" s="58" t="s">
        <v>322</v>
      </c>
      <c r="B10" s="114" t="s">
        <v>76</v>
      </c>
      <c r="C10" s="191">
        <v>7.0000000000000007E-2</v>
      </c>
      <c r="D10" s="114">
        <v>7.0000000000000007E-2</v>
      </c>
      <c r="E10" s="114">
        <v>7.0000000000000007E-2</v>
      </c>
      <c r="F10" s="114" t="s">
        <v>245</v>
      </c>
      <c r="G10" s="114" t="s">
        <v>245</v>
      </c>
      <c r="H10" s="114">
        <v>0.06</v>
      </c>
      <c r="I10" s="114">
        <v>0.06</v>
      </c>
      <c r="J10" s="114" t="s">
        <v>245</v>
      </c>
      <c r="K10" s="114" t="s">
        <v>245</v>
      </c>
      <c r="L10" s="114" t="s">
        <v>245</v>
      </c>
      <c r="M10" s="114" t="s">
        <v>245</v>
      </c>
      <c r="N10" s="81" t="s">
        <v>86</v>
      </c>
      <c r="O10" s="81" t="s">
        <v>158</v>
      </c>
      <c r="P10" s="82" t="s">
        <v>159</v>
      </c>
      <c r="Q10" s="183" t="s">
        <v>54</v>
      </c>
    </row>
    <row r="11" spans="1:17" ht="140.1" customHeight="1" x14ac:dyDescent="0.25">
      <c r="A11" s="155" t="s">
        <v>270</v>
      </c>
      <c r="B11" s="123">
        <v>1350000</v>
      </c>
      <c r="C11" s="107" t="s">
        <v>245</v>
      </c>
      <c r="D11" s="124" t="s">
        <v>245</v>
      </c>
      <c r="E11" s="107" t="s">
        <v>245</v>
      </c>
      <c r="F11" s="107" t="s">
        <v>245</v>
      </c>
      <c r="G11" s="107" t="s">
        <v>245</v>
      </c>
      <c r="H11" s="107" t="s">
        <v>245</v>
      </c>
      <c r="I11" s="107" t="s">
        <v>245</v>
      </c>
      <c r="J11" s="107" t="s">
        <v>245</v>
      </c>
      <c r="K11" s="107" t="s">
        <v>245</v>
      </c>
      <c r="L11" s="107" t="s">
        <v>245</v>
      </c>
      <c r="M11" s="107" t="s">
        <v>245</v>
      </c>
      <c r="N11" s="88" t="s">
        <v>89</v>
      </c>
      <c r="O11" s="88" t="s">
        <v>271</v>
      </c>
      <c r="P11" s="125" t="s">
        <v>323</v>
      </c>
      <c r="Q11" s="192" t="s">
        <v>90</v>
      </c>
    </row>
    <row r="12" spans="1:17" ht="124.5" customHeight="1" x14ac:dyDescent="0.25">
      <c r="A12" s="58" t="s">
        <v>160</v>
      </c>
      <c r="B12" s="114" t="s">
        <v>76</v>
      </c>
      <c r="C12" s="114">
        <v>0.33</v>
      </c>
      <c r="D12" s="114">
        <v>0.28999999999999998</v>
      </c>
      <c r="E12" s="114" t="s">
        <v>245</v>
      </c>
      <c r="F12" s="114" t="s">
        <v>245</v>
      </c>
      <c r="G12" s="114">
        <v>0.18</v>
      </c>
      <c r="H12" s="114" t="s">
        <v>245</v>
      </c>
      <c r="I12" s="114">
        <v>0.34</v>
      </c>
      <c r="J12" s="114" t="s">
        <v>245</v>
      </c>
      <c r="K12" s="114" t="s">
        <v>245</v>
      </c>
      <c r="L12" s="114" t="s">
        <v>245</v>
      </c>
      <c r="M12" s="114" t="s">
        <v>245</v>
      </c>
      <c r="N12" s="81" t="s">
        <v>100</v>
      </c>
      <c r="O12" s="81" t="s">
        <v>161</v>
      </c>
      <c r="P12" s="82" t="s">
        <v>301</v>
      </c>
      <c r="Q12" s="183" t="s">
        <v>54</v>
      </c>
    </row>
    <row r="13" spans="1:17" ht="117" customHeight="1" x14ac:dyDescent="0.25">
      <c r="A13" s="84" t="s">
        <v>162</v>
      </c>
      <c r="B13" s="193">
        <v>17000000</v>
      </c>
      <c r="C13" s="193">
        <v>16000000</v>
      </c>
      <c r="D13" s="194">
        <v>20000000</v>
      </c>
      <c r="E13" s="195">
        <v>16000000</v>
      </c>
      <c r="F13" s="195">
        <v>7000000</v>
      </c>
      <c r="G13" s="195">
        <v>4600000</v>
      </c>
      <c r="H13" s="195">
        <v>20000000</v>
      </c>
      <c r="I13" s="196">
        <v>19000000</v>
      </c>
      <c r="J13" s="196">
        <v>18000000</v>
      </c>
      <c r="K13" s="196">
        <v>17000000</v>
      </c>
      <c r="L13" s="196">
        <v>15100000</v>
      </c>
      <c r="M13" s="196">
        <v>14600000</v>
      </c>
      <c r="N13" s="88" t="s">
        <v>100</v>
      </c>
      <c r="O13" s="97" t="s">
        <v>351</v>
      </c>
      <c r="P13" s="88" t="s">
        <v>308</v>
      </c>
      <c r="Q13" s="197" t="s">
        <v>163</v>
      </c>
    </row>
    <row r="14" spans="1:17" ht="83.1" customHeight="1" x14ac:dyDescent="0.25">
      <c r="A14" s="58" t="s">
        <v>164</v>
      </c>
      <c r="B14" s="191">
        <v>0.34300000000000003</v>
      </c>
      <c r="C14" s="191">
        <v>0.307</v>
      </c>
      <c r="D14" s="147" t="s">
        <v>245</v>
      </c>
      <c r="E14" s="147" t="s">
        <v>245</v>
      </c>
      <c r="F14" s="147" t="s">
        <v>245</v>
      </c>
      <c r="G14" s="147" t="s">
        <v>245</v>
      </c>
      <c r="H14" s="147" t="s">
        <v>245</v>
      </c>
      <c r="I14" s="114">
        <v>0.31</v>
      </c>
      <c r="J14" s="114">
        <v>0.28000000000000003</v>
      </c>
      <c r="K14" s="114">
        <v>0.26</v>
      </c>
      <c r="L14" s="114">
        <v>0.26</v>
      </c>
      <c r="M14" s="114">
        <v>0.26</v>
      </c>
      <c r="N14" s="81" t="s">
        <v>100</v>
      </c>
      <c r="O14" s="81" t="s">
        <v>352</v>
      </c>
      <c r="P14" s="93" t="s">
        <v>165</v>
      </c>
      <c r="Q14" s="198" t="s">
        <v>163</v>
      </c>
    </row>
    <row r="15" spans="1:17" ht="98.25" customHeight="1" x14ac:dyDescent="0.25">
      <c r="A15" s="84" t="s">
        <v>166</v>
      </c>
      <c r="B15" s="136" t="s">
        <v>76</v>
      </c>
      <c r="C15" s="199">
        <v>4700000</v>
      </c>
      <c r="D15" s="195">
        <v>4500000</v>
      </c>
      <c r="E15" s="195">
        <v>3300000</v>
      </c>
      <c r="F15" s="195">
        <v>1200000</v>
      </c>
      <c r="G15" s="195">
        <v>200000</v>
      </c>
      <c r="H15" s="195">
        <v>5200000</v>
      </c>
      <c r="I15" s="196">
        <v>5200000</v>
      </c>
      <c r="J15" s="196">
        <v>5200000</v>
      </c>
      <c r="K15" s="136" t="s">
        <v>245</v>
      </c>
      <c r="L15" s="136" t="s">
        <v>245</v>
      </c>
      <c r="M15" s="136" t="s">
        <v>245</v>
      </c>
      <c r="N15" s="88" t="s">
        <v>100</v>
      </c>
      <c r="O15" s="88" t="s">
        <v>167</v>
      </c>
      <c r="P15" s="125" t="s">
        <v>301</v>
      </c>
      <c r="Q15" s="200" t="s">
        <v>168</v>
      </c>
    </row>
    <row r="16" spans="1:17" ht="117.75" customHeight="1" x14ac:dyDescent="0.25">
      <c r="A16" s="58" t="s">
        <v>169</v>
      </c>
      <c r="B16" s="175" t="s">
        <v>76</v>
      </c>
      <c r="C16" s="201">
        <v>518487</v>
      </c>
      <c r="D16" s="202">
        <v>521185</v>
      </c>
      <c r="E16" s="202">
        <v>500768</v>
      </c>
      <c r="F16" s="202">
        <v>481800</v>
      </c>
      <c r="G16" s="202">
        <v>495900</v>
      </c>
      <c r="H16" s="202">
        <v>560200</v>
      </c>
      <c r="I16" s="202">
        <v>571000</v>
      </c>
      <c r="J16" s="202">
        <v>570000</v>
      </c>
      <c r="K16" s="202">
        <v>539000</v>
      </c>
      <c r="L16" s="202">
        <v>514000</v>
      </c>
      <c r="M16" s="202">
        <v>478000</v>
      </c>
      <c r="N16" s="81" t="s">
        <v>93</v>
      </c>
      <c r="O16" s="81" t="s">
        <v>324</v>
      </c>
      <c r="P16" s="82" t="s">
        <v>317</v>
      </c>
      <c r="Q16" s="120" t="s">
        <v>170</v>
      </c>
    </row>
    <row r="17" spans="1:17" ht="202.5" x14ac:dyDescent="0.25">
      <c r="A17" s="203" t="s">
        <v>171</v>
      </c>
      <c r="B17" s="177" t="s">
        <v>245</v>
      </c>
      <c r="C17" s="204">
        <v>10</v>
      </c>
      <c r="D17" s="205" t="s">
        <v>245</v>
      </c>
      <c r="E17" s="205">
        <v>10</v>
      </c>
      <c r="F17" s="205" t="s">
        <v>245</v>
      </c>
      <c r="G17" s="205">
        <v>12</v>
      </c>
      <c r="H17" s="205" t="s">
        <v>245</v>
      </c>
      <c r="I17" s="204">
        <v>12</v>
      </c>
      <c r="J17" s="205" t="s">
        <v>245</v>
      </c>
      <c r="K17" s="205">
        <v>12</v>
      </c>
      <c r="L17" s="205" t="s">
        <v>245</v>
      </c>
      <c r="M17" s="205">
        <v>12</v>
      </c>
      <c r="N17" s="206" t="s">
        <v>86</v>
      </c>
      <c r="O17" s="206" t="s">
        <v>172</v>
      </c>
      <c r="P17" s="207" t="s">
        <v>353</v>
      </c>
      <c r="Q17" s="208" t="s">
        <v>88</v>
      </c>
    </row>
    <row r="18" spans="1:17" x14ac:dyDescent="0.25">
      <c r="D18" s="209"/>
      <c r="F18" s="209"/>
    </row>
    <row r="19" spans="1:17" x14ac:dyDescent="0.25">
      <c r="F19" s="209"/>
    </row>
  </sheetData>
  <hyperlinks>
    <hyperlink ref="Q12" r:id="rId1" xr:uid="{01B5E755-42D3-4C44-8598-500E6C2BC41E}"/>
    <hyperlink ref="Q8" r:id="rId2" location=":~:text=1%20Grants%20Funding%20Report%202023%2D24&amp;text=On%20average%2C%20we%20award%20around,promote%20the%20country's%20historic%20environment.&amp;text=This%20report%3A,we%20make%20our%20funding%20decisions" xr:uid="{4C62B1E2-21E2-4565-B0CF-2C1526C23D8F}"/>
    <hyperlink ref="Q13" r:id="rId3" xr:uid="{5863C4BF-C474-40BD-A901-B03D9511DC35}"/>
    <hyperlink ref="Q15" r:id="rId4" xr:uid="{F3582B16-475C-47C7-AD32-3D38D5ECB0CA}"/>
    <hyperlink ref="Q9" r:id="rId5" xr:uid="{D6F9F6BC-7982-4B0F-96D4-0F48CED35489}"/>
    <hyperlink ref="Q10" r:id="rId6" xr:uid="{317327C0-FB0A-43A1-AFA1-A026C1E7B688}"/>
    <hyperlink ref="Q7" r:id="rId7" display="Calculated by HES using ONS data" xr:uid="{E8C68381-3A6E-470C-B24E-C54386E188FE}"/>
    <hyperlink ref="Q5" r:id="rId8" display="Calculated by HES using ONS data" xr:uid="{7F542027-FB44-427B-B863-9EAC4C333A73}"/>
    <hyperlink ref="P17" r:id="rId9" display="https://www.gov.scot/publications/anholt-nation-brands-index-2024-report-scotland/pages/8/" xr:uid="{9097CDEB-DF28-459D-A510-41278B2899E3}"/>
    <hyperlink ref="Q16" r:id="rId10" xr:uid="{C3E7623F-166B-4E8B-BEBE-CAEE8F7B39DD}"/>
    <hyperlink ref="Q11" r:id="rId11" xr:uid="{1433F35F-CE37-4CD7-A1E6-6FBE7D7EB4D1}"/>
    <hyperlink ref="Q14" r:id="rId12" xr:uid="{5D440262-B5F4-452D-B4E3-524197CBE11B}"/>
    <hyperlink ref="Q17" r:id="rId13" xr:uid="{7D26F138-2CBF-4ECB-B098-FBD9F11D1E57}"/>
    <hyperlink ref="Q6" r:id="rId14" display="HES estimate modelled from ONS tourism microdata (not publicly available due to individual respondent returns being disclosive). Non-disclosive International Passenger Survey and Great Britain Tourism Survey data for Scotland available at  _x000a__x000a_VisitScotland Tourism data" xr:uid="{8FD74384-5610-45D3-80AE-9C0ED4F64D06}"/>
    <hyperlink ref="Q4" r:id="rId15" xr:uid="{C98F2D4E-8C75-4C36-B277-D46C400A23CF}"/>
  </hyperlinks>
  <pageMargins left="0.7" right="0.7" top="0.75" bottom="0.75" header="0.3" footer="0.3"/>
  <pageSetup paperSize="9" orientation="portrait" r:id="rId16"/>
  <tableParts count="1">
    <tablePart r:id="rId1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B4046-406B-4F31-A886-2F0831A50935}">
  <dimension ref="A1:C9"/>
  <sheetViews>
    <sheetView zoomScale="70" zoomScaleNormal="70" workbookViewId="0">
      <selection activeCell="C5" sqref="C5"/>
    </sheetView>
  </sheetViews>
  <sheetFormatPr defaultColWidth="8.7109375" defaultRowHeight="22.5" x14ac:dyDescent="0.5"/>
  <cols>
    <col min="1" max="1" width="60.7109375" style="210" customWidth="1"/>
    <col min="2" max="2" width="75.5703125" style="210" customWidth="1"/>
    <col min="3" max="3" width="60.7109375" style="210" customWidth="1"/>
    <col min="4" max="16384" width="8.7109375" style="210"/>
  </cols>
  <sheetData>
    <row r="1" spans="1:3" ht="196.5" customHeight="1" x14ac:dyDescent="0.5">
      <c r="A1" s="35" t="s">
        <v>318</v>
      </c>
    </row>
    <row r="2" spans="1:3" s="34" customFormat="1" ht="44.25" customHeight="1" x14ac:dyDescent="0.25">
      <c r="A2" s="211" t="s">
        <v>267</v>
      </c>
    </row>
    <row r="3" spans="1:3" ht="87.95" customHeight="1" x14ac:dyDescent="0.5">
      <c r="A3" s="212" t="s">
        <v>244</v>
      </c>
      <c r="B3" s="212" t="s">
        <v>173</v>
      </c>
      <c r="C3" s="212" t="s">
        <v>174</v>
      </c>
    </row>
    <row r="4" spans="1:3" ht="80.25" customHeight="1" x14ac:dyDescent="0.5">
      <c r="A4" s="41" t="s">
        <v>298</v>
      </c>
      <c r="B4" s="41" t="s">
        <v>175</v>
      </c>
      <c r="C4" s="213" t="s">
        <v>354</v>
      </c>
    </row>
    <row r="5" spans="1:3" ht="78.599999999999994" customHeight="1" x14ac:dyDescent="0.5">
      <c r="A5" s="51" t="s">
        <v>176</v>
      </c>
      <c r="B5" s="51" t="s">
        <v>177</v>
      </c>
      <c r="C5" s="214" t="s">
        <v>299</v>
      </c>
    </row>
    <row r="6" spans="1:3" ht="112.5" x14ac:dyDescent="0.5">
      <c r="A6" s="41" t="s">
        <v>178</v>
      </c>
      <c r="B6" s="41" t="s">
        <v>179</v>
      </c>
      <c r="C6" s="215" t="s">
        <v>180</v>
      </c>
    </row>
    <row r="7" spans="1:3" ht="111" customHeight="1" x14ac:dyDescent="0.5">
      <c r="A7" s="51" t="s">
        <v>181</v>
      </c>
      <c r="B7" s="51" t="s">
        <v>338</v>
      </c>
      <c r="C7" s="214" t="s">
        <v>182</v>
      </c>
    </row>
    <row r="8" spans="1:3" ht="80.099999999999994" customHeight="1" x14ac:dyDescent="0.5">
      <c r="A8" s="41" t="s">
        <v>183</v>
      </c>
      <c r="B8" s="41" t="s">
        <v>339</v>
      </c>
      <c r="C8" s="215" t="s">
        <v>184</v>
      </c>
    </row>
    <row r="9" spans="1:3" ht="135" x14ac:dyDescent="0.5">
      <c r="A9" s="51" t="s">
        <v>185</v>
      </c>
      <c r="B9" s="51" t="s">
        <v>186</v>
      </c>
      <c r="C9" s="214" t="s">
        <v>182</v>
      </c>
    </row>
  </sheetData>
  <hyperlinks>
    <hyperlink ref="C4" r:id="rId1" display="https://www.historicenvironment.scot/publications/all/publication/?publicationid=29548bbf-0f3c-4c28-adae-ac1b00d7a663" xr:uid="{E9239C52-52DA-4947-8FCE-814936D5BED1}"/>
  </hyperlinks>
  <pageMargins left="0.7" right="0.7" top="0.75" bottom="0.75" header="0.3" footer="0.3"/>
  <pageSetup paperSize="9"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31E3A-2872-4A3B-8936-098DC258BBE1}">
  <dimension ref="A1:E15"/>
  <sheetViews>
    <sheetView topLeftCell="A6" zoomScale="70" zoomScaleNormal="70" workbookViewId="0">
      <selection activeCell="B11" sqref="B11"/>
    </sheetView>
  </sheetViews>
  <sheetFormatPr defaultColWidth="8.7109375" defaultRowHeight="22.5" x14ac:dyDescent="0.5"/>
  <cols>
    <col min="1" max="2" width="73.7109375" style="210" customWidth="1"/>
    <col min="3" max="3" width="60.7109375" style="210" customWidth="1"/>
    <col min="4" max="4" width="33.7109375" style="210" customWidth="1"/>
    <col min="5" max="16384" width="8.7109375" style="210"/>
  </cols>
  <sheetData>
    <row r="1" spans="1:5" ht="165.75" customHeight="1" x14ac:dyDescent="0.5">
      <c r="A1" s="122" t="s">
        <v>300</v>
      </c>
      <c r="B1" s="216"/>
      <c r="C1" s="217"/>
      <c r="D1" s="216"/>
    </row>
    <row r="2" spans="1:5" ht="44.25" customHeight="1" x14ac:dyDescent="0.5">
      <c r="A2" s="122" t="s">
        <v>268</v>
      </c>
      <c r="B2" s="218"/>
      <c r="C2" s="219"/>
      <c r="D2" s="218"/>
    </row>
    <row r="3" spans="1:5" ht="87.95" customHeight="1" x14ac:dyDescent="0.5">
      <c r="A3" s="220" t="s">
        <v>243</v>
      </c>
      <c r="B3" s="220" t="s">
        <v>173</v>
      </c>
      <c r="C3" s="221" t="s">
        <v>187</v>
      </c>
      <c r="D3" s="222" t="s">
        <v>188</v>
      </c>
    </row>
    <row r="4" spans="1:5" ht="66.599999999999994" customHeight="1" x14ac:dyDescent="0.5">
      <c r="A4" s="223" t="s">
        <v>189</v>
      </c>
      <c r="B4" s="223" t="s">
        <v>329</v>
      </c>
      <c r="C4" s="223" t="s">
        <v>190</v>
      </c>
      <c r="D4" s="224" t="s">
        <v>191</v>
      </c>
    </row>
    <row r="5" spans="1:5" ht="61.5" customHeight="1" x14ac:dyDescent="0.5">
      <c r="A5" s="225" t="s">
        <v>192</v>
      </c>
      <c r="B5" s="225" t="s">
        <v>193</v>
      </c>
      <c r="C5" s="225" t="s">
        <v>194</v>
      </c>
      <c r="D5" s="226" t="s">
        <v>192</v>
      </c>
    </row>
    <row r="6" spans="1:5" s="228" customFormat="1" ht="69" customHeight="1" x14ac:dyDescent="0.5">
      <c r="A6" s="223" t="s">
        <v>195</v>
      </c>
      <c r="B6" s="223" t="s">
        <v>196</v>
      </c>
      <c r="C6" s="223" t="s">
        <v>190</v>
      </c>
      <c r="D6" s="227" t="s">
        <v>197</v>
      </c>
    </row>
    <row r="7" spans="1:5" ht="65.099999999999994" customHeight="1" x14ac:dyDescent="0.5">
      <c r="A7" s="229" t="s">
        <v>198</v>
      </c>
      <c r="B7" s="229" t="s">
        <v>199</v>
      </c>
      <c r="C7" s="229" t="s">
        <v>190</v>
      </c>
      <c r="D7" s="230" t="s">
        <v>200</v>
      </c>
    </row>
    <row r="8" spans="1:5" s="228" customFormat="1" ht="63" customHeight="1" x14ac:dyDescent="0.5">
      <c r="A8" s="223" t="s">
        <v>201</v>
      </c>
      <c r="B8" s="223" t="s">
        <v>202</v>
      </c>
      <c r="C8" s="223" t="s">
        <v>203</v>
      </c>
      <c r="D8" s="227" t="s">
        <v>204</v>
      </c>
    </row>
    <row r="9" spans="1:5" ht="77.099999999999994" customHeight="1" x14ac:dyDescent="0.5">
      <c r="A9" s="229" t="s">
        <v>205</v>
      </c>
      <c r="B9" s="229" t="s">
        <v>206</v>
      </c>
      <c r="C9" s="229" t="s">
        <v>207</v>
      </c>
      <c r="D9" s="230" t="s">
        <v>208</v>
      </c>
    </row>
    <row r="10" spans="1:5" s="228" customFormat="1" ht="112.5" x14ac:dyDescent="0.5">
      <c r="A10" s="223" t="s">
        <v>209</v>
      </c>
      <c r="B10" s="223" t="s">
        <v>210</v>
      </c>
      <c r="C10" s="223" t="s">
        <v>211</v>
      </c>
      <c r="D10" s="227" t="s">
        <v>212</v>
      </c>
      <c r="E10" s="228" t="s">
        <v>40</v>
      </c>
    </row>
    <row r="11" spans="1:5" ht="65.45" customHeight="1" x14ac:dyDescent="0.5">
      <c r="A11" s="229" t="s">
        <v>213</v>
      </c>
      <c r="B11" s="229" t="s">
        <v>340</v>
      </c>
      <c r="C11" s="229" t="s">
        <v>333</v>
      </c>
      <c r="D11" s="230" t="s">
        <v>214</v>
      </c>
    </row>
    <row r="12" spans="1:5" s="228" customFormat="1" ht="65.45" customHeight="1" x14ac:dyDescent="0.5">
      <c r="A12" s="223" t="s">
        <v>215</v>
      </c>
      <c r="B12" s="223" t="s">
        <v>216</v>
      </c>
      <c r="C12" s="223" t="s">
        <v>217</v>
      </c>
      <c r="D12" s="227" t="s">
        <v>218</v>
      </c>
    </row>
    <row r="13" spans="1:5" ht="65.45" customHeight="1" x14ac:dyDescent="0.5">
      <c r="A13" s="229" t="s">
        <v>330</v>
      </c>
      <c r="B13" s="229" t="s">
        <v>220</v>
      </c>
      <c r="C13" s="229" t="s">
        <v>331</v>
      </c>
      <c r="D13" s="230" t="s">
        <v>219</v>
      </c>
    </row>
    <row r="14" spans="1:5" s="228" customFormat="1" ht="65.45" customHeight="1" x14ac:dyDescent="0.5">
      <c r="A14" s="223" t="s">
        <v>221</v>
      </c>
      <c r="B14" s="223" t="s">
        <v>222</v>
      </c>
      <c r="C14" s="223" t="s">
        <v>223</v>
      </c>
      <c r="D14" s="227" t="s">
        <v>224</v>
      </c>
    </row>
    <row r="15" spans="1:5" ht="66.75" customHeight="1" x14ac:dyDescent="0.5">
      <c r="A15" s="231" t="s">
        <v>225</v>
      </c>
      <c r="B15" s="231" t="s">
        <v>226</v>
      </c>
      <c r="C15" s="231" t="s">
        <v>227</v>
      </c>
      <c r="D15" s="232" t="s">
        <v>228</v>
      </c>
    </row>
  </sheetData>
  <hyperlinks>
    <hyperlink ref="D8" r:id="rId1" xr:uid="{9DB5A97E-AA10-48EB-A358-F4D515368E83}"/>
    <hyperlink ref="D9" r:id="rId2" xr:uid="{CFB64AD0-2E94-4F39-AEC1-D81331FF416D}"/>
    <hyperlink ref="D7" r:id="rId3" xr:uid="{04290285-94B7-41D5-8848-6D165540E572}"/>
    <hyperlink ref="D6" r:id="rId4" xr:uid="{75BAED7D-27A6-4128-9475-9D701AC623B7}"/>
    <hyperlink ref="D10" r:id="rId5" xr:uid="{A3874FC7-AF91-4F8E-93E2-0ED8FA459B13}"/>
    <hyperlink ref="D4" r:id="rId6" xr:uid="{6094AAA5-AB8A-4BE4-8B35-9DEA3749DA80}"/>
    <hyperlink ref="D11" r:id="rId7" xr:uid="{C0286968-B06B-43FA-9B93-59EAA0FBA998}"/>
    <hyperlink ref="D12" r:id="rId8" xr:uid="{C4272A2E-601E-4F68-B821-C44B850B00F4}"/>
    <hyperlink ref="D5" r:id="rId9" xr:uid="{D3EF966F-8661-42A8-8E23-1D1762193937}"/>
    <hyperlink ref="D13" r:id="rId10" xr:uid="{8ED16BC8-3790-4C21-95A1-9DE82A4836F9}"/>
    <hyperlink ref="D14" r:id="rId11" xr:uid="{C9801A8B-E818-4908-B879-BD64DE1C5B71}"/>
    <hyperlink ref="D15" r:id="rId12" xr:uid="{F0B563AA-E625-4417-8F7B-13AB564DF690}"/>
  </hyperlinks>
  <pageMargins left="0.7" right="0.7" top="0.75" bottom="0.75" header="0.3" footer="0.3"/>
  <pageSetup paperSize="9" orientation="portrait" r:id="rId13"/>
  <tableParts count="1">
    <tablePart r:id="rId14"/>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A2DE-690A-4DBB-9A33-7EA3A91BA225}">
  <dimension ref="A1:C19"/>
  <sheetViews>
    <sheetView workbookViewId="0"/>
  </sheetViews>
  <sheetFormatPr defaultRowHeight="15" x14ac:dyDescent="0.25"/>
  <cols>
    <col min="1" max="1" width="54.140625" customWidth="1"/>
    <col min="2" max="2" width="99.5703125" customWidth="1"/>
    <col min="3" max="3" width="99.28515625" customWidth="1"/>
  </cols>
  <sheetData>
    <row r="1" spans="1:3" x14ac:dyDescent="0.25">
      <c r="A1" t="s">
        <v>229</v>
      </c>
    </row>
    <row r="2" spans="1:3" x14ac:dyDescent="0.25">
      <c r="A2" s="1" t="s">
        <v>230</v>
      </c>
      <c r="B2" s="4" t="s">
        <v>231</v>
      </c>
      <c r="C2" s="3" t="s">
        <v>232</v>
      </c>
    </row>
    <row r="3" spans="1:3" x14ac:dyDescent="0.25">
      <c r="A3" t="s">
        <v>233</v>
      </c>
      <c r="B3" t="s">
        <v>234</v>
      </c>
      <c r="C3" t="s">
        <v>235</v>
      </c>
    </row>
    <row r="4" spans="1:3" x14ac:dyDescent="0.25">
      <c r="A4" t="s">
        <v>236</v>
      </c>
      <c r="B4" t="s">
        <v>237</v>
      </c>
      <c r="C4" t="s">
        <v>238</v>
      </c>
    </row>
    <row r="5" spans="1:3" x14ac:dyDescent="0.25">
      <c r="A5" t="s">
        <v>239</v>
      </c>
      <c r="B5" t="s">
        <v>240</v>
      </c>
      <c r="C5" t="s">
        <v>241</v>
      </c>
    </row>
    <row r="8" spans="1:3" ht="15.75" x14ac:dyDescent="0.25">
      <c r="A8" s="2" t="e">
        <f>HYPERLINK('2. Introduction'!#REF!)</f>
        <v>#REF!</v>
      </c>
      <c r="B8" s="2" t="str">
        <f>HYPERLINK('2. Introduction'!A15)</f>
        <v/>
      </c>
      <c r="C8" s="2" t="e">
        <f>HYPERLINK('2. Introduction'!#REF!)</f>
        <v>#REF!</v>
      </c>
    </row>
    <row r="9" spans="1:3" ht="15.75" x14ac:dyDescent="0.25">
      <c r="A9" s="2" t="e">
        <f>HYPERLINK('2. Introduction'!#REF!)</f>
        <v>#REF!</v>
      </c>
      <c r="B9" s="2" t="str">
        <f>HYPERLINK('2. Introduction'!G15)</f>
        <v/>
      </c>
      <c r="C9" s="2" t="str">
        <f>HYPERLINK('2. Introduction'!E7)</f>
        <v/>
      </c>
    </row>
    <row r="10" spans="1:3" ht="15.75" x14ac:dyDescent="0.25">
      <c r="A10" s="2" t="str">
        <f>HYPERLINK('2. Introduction'!A3)</f>
        <v>Introduction</v>
      </c>
      <c r="B10" s="2" t="e">
        <f>HYPERLINK(#REF!)</f>
        <v>#REF!</v>
      </c>
      <c r="C10" s="2" t="str">
        <f>HYPERLINK('2. Introduction'!A11)</f>
        <v/>
      </c>
    </row>
    <row r="11" spans="1:3" ht="15.75" x14ac:dyDescent="0.25">
      <c r="A11" s="2" t="str">
        <f>HYPERLINK('2. Introduction'!C3)</f>
        <v>A Note on the Analysis</v>
      </c>
      <c r="C11" s="2" t="str">
        <f>HYPERLINK('2. Introduction'!E15)</f>
        <v/>
      </c>
    </row>
    <row r="12" spans="1:3" ht="15.75" x14ac:dyDescent="0.25">
      <c r="A12" s="2" t="str">
        <f>HYPERLINK('2. Introduction'!E3)</f>
        <v/>
      </c>
    </row>
    <row r="13" spans="1:3" ht="15.75" x14ac:dyDescent="0.25">
      <c r="A13" s="2" t="e">
        <f>HYPERLINK('2. Introduction'!#REF!)</f>
        <v>#REF!</v>
      </c>
    </row>
    <row r="15" spans="1:3" x14ac:dyDescent="0.25">
      <c r="A15" s="5" t="s">
        <v>242</v>
      </c>
    </row>
    <row r="16" spans="1:3" ht="15.75" x14ac:dyDescent="0.25">
      <c r="A16" s="2" t="str">
        <f>HYPERLINK('2. Introduction'!C11)</f>
        <v/>
      </c>
    </row>
    <row r="17" spans="1:1" ht="15.75" x14ac:dyDescent="0.25">
      <c r="A17" s="2" t="str">
        <f>HYPERLINK('2. Introduction'!E11)</f>
        <v/>
      </c>
    </row>
    <row r="18" spans="1:1" ht="15.75" x14ac:dyDescent="0.25">
      <c r="A18" s="2" t="e">
        <f>HYPERLINK('2. Introduction'!#REF!)</f>
        <v>#REF!</v>
      </c>
    </row>
    <row r="19" spans="1:1" ht="15.75" x14ac:dyDescent="0.25">
      <c r="A19" s="2" t="str">
        <f>HYPERLINK('2. Introduction'!C15)</f>
        <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58F6C129F122498A91472223CAC4F9" ma:contentTypeVersion="11" ma:contentTypeDescription="Create a new document." ma:contentTypeScope="" ma:versionID="ac584aa4742396ab0f710a3116a179a4">
  <xsd:schema xmlns:xsd="http://www.w3.org/2001/XMLSchema" xmlns:xs="http://www.w3.org/2001/XMLSchema" xmlns:p="http://schemas.microsoft.com/office/2006/metadata/properties" xmlns:ns2="d8d9fcc8-b791-456d-8b4a-8ac1c235c4f4" xmlns:ns3="39a5e238-25fc-4ea5-a783-233c4bf5a1a2" targetNamespace="http://schemas.microsoft.com/office/2006/metadata/properties" ma:root="true" ma:fieldsID="62a28921c9f090d36aff6a5d47129710" ns2:_="" ns3:_="">
    <xsd:import namespace="d8d9fcc8-b791-456d-8b4a-8ac1c235c4f4"/>
    <xsd:import namespace="39a5e238-25fc-4ea5-a783-233c4bf5a1a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d9fcc8-b791-456d-8b4a-8ac1c235c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1091f16-79d5-4f0b-b9d4-d20c00c650b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a5e238-25fc-4ea5-a783-233c4bf5a1a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642a45e-f47e-4952-b06e-574deee740b3}" ma:internalName="TaxCatchAll" ma:showField="CatchAllData" ma:web="39a5e238-25fc-4ea5-a783-233c4bf5a1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9a5e238-25fc-4ea5-a783-233c4bf5a1a2" xsi:nil="true"/>
    <lcf76f155ced4ddcb4097134ff3c332f xmlns="d8d9fcc8-b791-456d-8b4a-8ac1c235c4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98D898-E28D-4FBB-B021-71D5694C5D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d9fcc8-b791-456d-8b4a-8ac1c235c4f4"/>
    <ds:schemaRef ds:uri="39a5e238-25fc-4ea5-a783-233c4bf5a1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2E3AD4-6706-4423-8362-B6628C28BCE8}">
  <ds:schemaRefs>
    <ds:schemaRef ds:uri="http://schemas.microsoft.com/sharepoint/v3/contenttype/forms"/>
  </ds:schemaRefs>
</ds:datastoreItem>
</file>

<file path=customXml/itemProps3.xml><?xml version="1.0" encoding="utf-8"?>
<ds:datastoreItem xmlns:ds="http://schemas.openxmlformats.org/officeDocument/2006/customXml" ds:itemID="{E45D144C-A2A5-42C9-9263-E3C0E5AB329A}">
  <ds:schemaRefs>
    <ds:schemaRef ds:uri="http://purl.org/dc/terms/"/>
    <ds:schemaRef ds:uri="http://schemas.openxmlformats.org/package/2006/metadata/core-properties"/>
    <ds:schemaRef ds:uri="39a5e238-25fc-4ea5-a783-233c4bf5a1a2"/>
    <ds:schemaRef ds:uri="http://schemas.microsoft.com/office/2006/documentManagement/types"/>
    <ds:schemaRef ds:uri="http://schemas.microsoft.com/office/infopath/2007/PartnerControls"/>
    <ds:schemaRef ds:uri="http://purl.org/dc/elements/1.1/"/>
    <ds:schemaRef ds:uri="http://schemas.microsoft.com/office/2006/metadata/properties"/>
    <ds:schemaRef ds:uri="d8d9fcc8-b791-456d-8b4a-8ac1c235c4f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 Cover</vt:lpstr>
      <vt:lpstr>2. Introduction</vt:lpstr>
      <vt:lpstr>3. Headline Statistics </vt:lpstr>
      <vt:lpstr>4. Key Trends</vt:lpstr>
      <vt:lpstr>5. Net Zero </vt:lpstr>
      <vt:lpstr>6. Communities &amp; Places</vt:lpstr>
      <vt:lpstr>7. Wellbeing Economy</vt:lpstr>
      <vt:lpstr>8. Research Questions</vt:lpstr>
      <vt:lpstr> 9. Further Sources</vt:lpstr>
      <vt:lpstr>Visual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Marjorie Perotto</dc:creator>
  <cp:keywords/>
  <dc:description/>
  <cp:lastModifiedBy>Donna Laidlaw</cp:lastModifiedBy>
  <cp:revision/>
  <dcterms:created xsi:type="dcterms:W3CDTF">2024-05-08T10:16:35Z</dcterms:created>
  <dcterms:modified xsi:type="dcterms:W3CDTF">2026-09-08T07:26:18Z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0x0101000958F6C129F122498A91472223CAC4F9</vt:lpwstr>
  </property>
  <property fmtid="{D5CDD505-2E9C-101B-9397-08002B2CF9AE}" pid="3" name="MediaServiceImageTags">
    <vt:lpwstr/>
  </property>
  <property fmtid="{D5CDD505-2E9C-101B-9397-08002B2CF9AE}" pid="4" name="_dlc_DocIdItemGuid">
    <vt:lpwstr>0164e097-9489-409d-bdae-11cc93399fee</vt:lpwstr>
  </property>
  <property fmtid="{D5CDD505-2E9C-101B-9397-08002B2CF9AE}" pid="5" name="DocType">
    <vt:lpwstr/>
  </property>
  <property fmtid="{D5CDD505-2E9C-101B-9397-08002B2CF9AE}" pid="6" name="CGAudience">
    <vt:lpwstr/>
  </property>
  <property fmtid="{D5CDD505-2E9C-101B-9397-08002B2CF9AE}" pid="7" name="RecSeries">
    <vt:lpwstr>460;#External Reporting (Final Report)|eba6b54b-564b-4d87-aedd-3ff436443f0c</vt:lpwstr>
  </property>
  <property fmtid="{D5CDD505-2E9C-101B-9397-08002B2CF9AE}" pid="8" name="RptType">
    <vt:lpwstr/>
  </property>
</Properties>
</file>